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Диспетчер-пк\обмен одс\Для Дубининой\Раскрытие информации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<sst xmlns="http://schemas.openxmlformats.org/spreadsheetml/2006/main" count="5104" uniqueCount="1689">
  <si>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</si>
  <si>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</si>
  <si>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</si>
  <si>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</si>
  <si>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</si>
  <si>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</si>
  <si>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</si>
  <si>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</si>
  <si>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</si>
  <si>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</si>
  <si>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</si>
  <si>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</si>
  <si>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</si>
  <si>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</si>
  <si>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</si>
  <si>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</si>
  <si>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</si>
  <si>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</si>
  <si>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</si>
  <si>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</si>
  <si>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</si>
  <si>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</si>
  <si>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</si>
  <si>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</si>
  <si>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</si>
  <si>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</si>
  <si>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</si>
  <si>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</si>
  <si>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</si>
  <si>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</si>
  <si>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</si>
  <si>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</si>
  <si>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</si>
  <si>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</si>
  <si>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</si>
  <si>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</si>
  <si>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</si>
  <si>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</si>
  <si>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</si>
  <si>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</si>
  <si>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</si>
  <si>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</si>
  <si>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</si>
  <si>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</si>
  <si>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</si>
  <si>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</si>
  <si>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</si>
  <si>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</si>
  <si>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</si>
  <si>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</si>
  <si>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</si>
  <si>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</si>
  <si>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</si>
  <si>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</si>
  <si>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</si>
  <si>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</si>
  <si>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</si>
  <si>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</si>
  <si>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</si>
  <si>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</si>
  <si>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</si>
  <si>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</si>
  <si>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</si>
  <si>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</si>
  <si>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</si>
  <si>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</si>
  <si>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</si>
  <si>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</si>
  <si>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</si>
  <si>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</si>
  <si>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</si>
  <si>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</si>
  <si>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</si>
  <si>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</si>
  <si>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</si>
  <si>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</si>
  <si>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</si>
  <si>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</si>
  <si>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</si>
  <si>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</si>
  <si>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</si>
  <si>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</si>
  <si>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</si>
  <si>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</si>
  <si>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</si>
  <si>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</si>
  <si>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</si>
  <si>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</si>
  <si>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</si>
  <si>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</si>
  <si>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</si>
  <si>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</si>
  <si>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</si>
  <si>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</si>
  <si>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</si>
  <si>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</si>
  <si>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</si>
  <si>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</si>
  <si>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</si>
  <si>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</si>
  <si>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</si>
  <si>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</si>
  <si>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</si>
  <si>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</si>
  <si>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</si>
  <si>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</si>
  <si>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</si>
  <si>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</si>
  <si>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</si>
  <si>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</si>
  <si>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</si>
  <si>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</si>
  <si>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</si>
  <si>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</si>
  <si>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</si>
  <si>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</si>
  <si>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</si>
  <si>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</si>
  <si>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</si>
  <si>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</si>
  <si>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</si>
  <si>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</si>
  <si>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</si>
  <si>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</si>
  <si>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</si>
  <si>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</si>
  <si>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</si>
  <si>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</si>
  <si>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</si>
  <si>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</si>
  <si>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</si>
  <si>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</si>
  <si>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</si>
  <si>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</si>
  <si>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</si>
  <si>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</si>
  <si>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</si>
  <si>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</si>
  <si>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</si>
  <si>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</si>
  <si>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</si>
  <si>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</si>
  <si>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</si>
  <si>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</si>
  <si>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</si>
  <si>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</si>
  <si>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</si>
  <si>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</si>
  <si>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</si>
  <si>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</si>
  <si>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</si>
  <si>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</si>
  <si>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</si>
  <si>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</si>
  <si>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</si>
  <si>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</si>
  <si>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</si>
  <si>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</si>
  <si>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</si>
  <si>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</si>
  <si>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</si>
  <si>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</si>
  <si>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</si>
  <si>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</si>
  <si>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</si>
  <si>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</si>
  <si>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</si>
  <si>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</si>
  <si>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</si>
  <si>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</si>
  <si>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</si>
  <si>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</si>
  <si>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</si>
  <si>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</si>
  <si>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</si>
  <si>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</si>
  <si>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</si>
  <si>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</si>
  <si>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</si>
  <si>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</si>
  <si>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</si>
  <si>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</si>
  <si>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</si>
  <si>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</si>
  <si>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</si>
  <si>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</si>
  <si>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</si>
  <si>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</si>
  <si>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</si>
  <si>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</si>
  <si>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</si>
  <si>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</si>
  <si>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</si>
  <si>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</si>
  <si>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</si>
  <si>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</si>
  <si>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</si>
  <si>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</si>
  <si>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</si>
  <si>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</si>
  <si>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</si>
  <si>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</si>
  <si>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</si>
  <si>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</si>
  <si>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</si>
  <si>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</si>
  <si>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</si>
  <si>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</si>
  <si>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</si>
  <si>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</si>
  <si>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</si>
  <si>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</si>
  <si>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</si>
  <si>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</si>
  <si>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</si>
  <si>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</si>
  <si>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</si>
  <si>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</si>
  <si>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</si>
  <si>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</si>
  <si>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</si>
  <si>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</si>
  <si>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</si>
  <si>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</si>
  <si>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</si>
  <si>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</si>
  <si>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</si>
  <si>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</si>
  <si>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</si>
  <si>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</si>
  <si>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</si>
  <si>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</si>
  <si>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</si>
  <si>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</si>
  <si>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</si>
  <si>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</si>
  <si>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</si>
  <si>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</si>
  <si>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</si>
  <si>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</si>
  <si>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</si>
  <si>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</si>
  <si>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</si>
  <si>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</si>
  <si>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</si>
  <si>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</si>
  <si>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</si>
  <si>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</si>
  <si>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</si>
  <si>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</si>
  <si>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</si>
  <si>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</si>
  <si>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</si>
  <si>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</si>
  <si>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</si>
  <si>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</si>
  <si>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</si>
  <si>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</si>
  <si>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</si>
  <si>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</si>
  <si>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</si>
  <si>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</si>
  <si>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</si>
  <si>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</si>
  <si>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</si>
  <si>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</si>
  <si>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</si>
  <si>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</si>
  <si>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</si>
  <si>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</si>
  <si>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</si>
  <si>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</si>
  <si>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</si>
  <si>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</si>
  <si>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</si>
  <si>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</si>
  <si>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</si>
  <si>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</si>
  <si>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</si>
  <si>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</si>
  <si>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</si>
  <si>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</si>
  <si>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</si>
  <si>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</si>
  <si>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</si>
  <si>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</si>
  <si>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</si>
  <si>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</si>
  <si>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</si>
  <si>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</si>
  <si>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</si>
  <si>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</si>
  <si>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</si>
  <si>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</si>
  <si>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</si>
  <si>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</si>
  <si>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</si>
  <si>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</si>
  <si>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</si>
  <si>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</si>
  <si>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</si>
  <si>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</si>
  <si>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</si>
  <si>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</si>
  <si>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</si>
  <si>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</si>
  <si>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</si>
  <si>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</si>
  <si>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</si>
  <si>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</si>
  <si>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</si>
  <si>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</si>
  <si>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</si>
  <si>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</si>
  <si>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</si>
  <si>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</si>
  <si>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</si>
  <si>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</si>
  <si>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</si>
  <si>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</si>
  <si>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</si>
  <si>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</si>
  <si>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</si>
  <si>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</si>
  <si>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</si>
  <si>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</si>
  <si>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</si>
  <si>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</si>
  <si>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</si>
  <si>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</si>
  <si>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</si>
  <si>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</si>
  <si>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</si>
  <si>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</si>
  <si>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</si>
  <si>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</si>
  <si>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</si>
  <si>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</si>
  <si>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</si>
  <si>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</si>
  <si>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</si>
  <si>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</si>
  <si>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</si>
  <si>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</si>
  <si>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</si>
  <si>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</si>
  <si>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</si>
  <si>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</si>
  <si>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</si>
  <si>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</si>
  <si>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</si>
  <si>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</si>
  <si>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</si>
  <si>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</si>
  <si>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</si>
  <si>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</si>
  <si>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</si>
  <si>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</si>
  <si>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</si>
  <si>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</si>
  <si>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</si>
  <si>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</si>
  <si>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</si>
  <si>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</si>
  <si>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</si>
  <si>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</si>
  <si>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</si>
  <si>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</si>
  <si>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</si>
  <si>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</si>
  <si>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</si>
  <si>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</si>
  <si>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</si>
  <si>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</si>
  <si>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</si>
  <si>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</si>
  <si>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</si>
  <si>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</si>
  <si>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</si>
  <si>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</si>
  <si>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</si>
  <si>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</si>
  <si>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</si>
  <si>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</si>
  <si>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</si>
  <si>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</si>
  <si>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</si>
  <si>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</si>
  <si>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</si>
  <si>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</si>
  <si>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</si>
  <si>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</si>
  <si>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</si>
  <si>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</si>
  <si>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</si>
  <si>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</si>
  <si>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</si>
  <si>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</si>
  <si>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</si>
  <si>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</si>
  <si>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</si>
  <si>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</si>
  <si>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</si>
  <si>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</si>
  <si>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</si>
  <si>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</si>
  <si>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</si>
  <si>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</si>
  <si>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</si>
  <si>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</si>
  <si>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</si>
  <si>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</si>
  <si>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</si>
  <si>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</si>
  <si>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</si>
  <si>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</si>
  <si>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</si>
  <si>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</si>
  <si>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</si>
  <si>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</si>
  <si>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</si>
  <si>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</si>
  <si>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</si>
  <si>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</si>
  <si>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</si>
  <si>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</si>
  <si>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</si>
  <si>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</si>
  <si>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</si>
  <si>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</si>
  <si>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</si>
  <si>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</si>
  <si>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</si>
  <si>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</si>
  <si>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</si>
  <si>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</si>
  <si>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</si>
  <si>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</si>
  <si>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</si>
  <si>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</si>
  <si>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</si>
  <si>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</si>
  <si>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</si>
  <si>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</si>
  <si>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</si>
  <si>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</si>
  <si>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</si>
  <si>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</si>
  <si>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</si>
  <si>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</si>
  <si>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</si>
  <si>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</si>
  <si>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</si>
  <si>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</si>
  <si>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</si>
  <si>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</si>
  <si>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</si>
  <si>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</si>
  <si>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</si>
  <si>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</si>
  <si>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</si>
  <si>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</si>
  <si>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</si>
  <si>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</si>
  <si>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</si>
  <si>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</si>
  <si>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</si>
  <si>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</si>
  <si>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</si>
  <si>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</si>
  <si>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</si>
  <si>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</si>
  <si>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</si>
  <si>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</si>
  <si>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</si>
  <si>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</si>
  <si>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</si>
  <si>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</si>
  <si>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</si>
  <si>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</si>
  <si>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</si>
  <si>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</si>
  <si>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</si>
  <si>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</si>
  <si>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</si>
  <si>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</si>
  <si>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</si>
  <si>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</si>
  <si>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</si>
  <si>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</si>
  <si>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</si>
  <si>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</si>
  <si>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</si>
  <si>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</si>
  <si>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</si>
  <si>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</si>
  <si>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</si>
  <si>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</si>
  <si>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</si>
  <si>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</si>
  <si>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</si>
  <si>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</si>
  <si>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</si>
  <si>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</si>
  <si>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</si>
  <si>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</si>
  <si>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</si>
  <si>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</si>
  <si>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</si>
  <si>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</si>
  <si>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</si>
  <si>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</si>
  <si>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</si>
  <si>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</si>
  <si>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</si>
  <si>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</si>
  <si>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</si>
  <si>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</si>
  <si>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</si>
  <si>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</si>
  <si>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</si>
  <si>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</si>
  <si>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</si>
  <si>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</si>
  <si>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</si>
  <si>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</si>
  <si>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</si>
  <si>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</si>
  <si>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</si>
  <si>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</si>
  <si>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</si>
  <si>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</si>
  <si>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</si>
  <si>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</si>
  <si>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</si>
  <si>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</si>
  <si>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</si>
  <si>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</si>
  <si>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</si>
  <si>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</si>
  <si>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</si>
  <si>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</si>
  <si>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</si>
  <si>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</si>
  <si>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</si>
  <si>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</si>
  <si>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</si>
  <si>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</si>
  <si>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</si>
  <si>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</si>
  <si>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</si>
  <si>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</si>
  <si>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</si>
  <si>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</si>
  <si>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</si>
  <si>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</si>
  <si>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</si>
  <si>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</si>
  <si>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</si>
  <si>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</si>
  <si>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</si>
  <si>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</si>
  <si>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</si>
  <si>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</si>
  <si>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</si>
  <si>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</si>
  <si>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</si>
  <si>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</si>
  <si>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</si>
  <si>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</si>
  <si>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</si>
  <si>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</si>
  <si>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</si>
  <si>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</si>
  <si>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</si>
  <si>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</si>
  <si>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</si>
  <si>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</si>
  <si>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</si>
  <si>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</si>
  <si>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</si>
  <si>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</si>
  <si>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</si>
  <si>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</si>
  <si>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</si>
  <si>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</si>
  <si>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</si>
  <si>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</si>
  <si>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</si>
  <si>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</si>
  <si>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</si>
  <si>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</si>
  <si>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</si>
  <si>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</si>
  <si>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</si>
  <si>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</si>
  <si>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</si>
  <si>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</si>
  <si>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</si>
  <si>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</si>
  <si>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</si>
  <si>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</si>
  <si>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</si>
  <si>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</si>
  <si>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</si>
  <si>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</si>
  <si>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</si>
  <si>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</si>
  <si>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</si>
  <si>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</si>
  <si>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</si>
  <si>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</si>
  <si>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</si>
  <si>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</si>
  <si>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</si>
  <si>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</si>
  <si>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</si>
  <si>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</si>
  <si>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</si>
  <si>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</si>
  <si>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</si>
  <si>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</si>
  <si>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</si>
  <si>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</si>
  <si>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</si>
  <si>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</si>
  <si>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</si>
  <si>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</si>
  <si>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</si>
  <si>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</si>
  <si>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</si>
  <si>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</si>
  <si>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</si>
  <si>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</si>
  <si>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</si>
  <si>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</si>
  <si>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</si>
  <si>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</si>
  <si>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</si>
  <si>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</si>
  <si>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</si>
  <si>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</si>
  <si>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</si>
  <si>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</si>
  <si>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</si>
  <si>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</si>
  <si>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</si>
  <si>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</si>
  <si>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</si>
  <si>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</si>
  <si>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</si>
  <si>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</si>
  <si>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</si>
  <si>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</si>
  <si>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</si>
  <si>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</si>
  <si>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</si>
  <si>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</si>
  <si>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</si>
  <si>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</si>
  <si>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</si>
  <si>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</si>
  <si>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</si>
  <si>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</si>
  <si>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</si>
  <si>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</si>
  <si>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</si>
  <si>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</si>
  <si>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</si>
  <si>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</si>
  <si>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</si>
  <si>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</si>
  <si>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</si>
  <si>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</si>
  <si>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</si>
  <si>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</si>
  <si>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</si>
  <si>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</si>
  <si>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</si>
  <si>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</si>
  <si>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</si>
  <si>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</si>
  <si>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</si>
  <si>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</si>
  <si>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</si>
  <si>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</si>
  <si>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</si>
  <si>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</si>
  <si>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</si>
  <si>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</si>
  <si>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</si>
  <si>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</si>
  <si>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</si>
  <si>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</si>
  <si>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</si>
  <si>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</si>
  <si>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</si>
  <si>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</si>
  <si>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</si>
  <si>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</si>
  <si>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</si>
  <si>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</si>
  <si>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</si>
  <si>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</si>
  <si>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</si>
  <si>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</si>
  <si>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</si>
  <si>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</si>
  <si>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</si>
  <si>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</si>
  <si>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</si>
  <si>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</si>
  <si>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</si>
  <si>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</si>
  <si>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</si>
  <si>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</si>
  <si>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</si>
  <si>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</si>
  <si>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</si>
  <si>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</si>
  <si>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</si>
  <si>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</si>
  <si>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</si>
  <si>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</si>
  <si>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</si>
  <si>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</si>
  <si>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</si>
  <si>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</si>
  <si>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</si>
  <si>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</si>
  <si>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</si>
  <si>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</si>
  <si>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</si>
  <si>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</si>
  <si>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</si>
  <si>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</si>
  <si>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</si>
  <si>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</si>
  <si>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</si>
  <si>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</si>
  <si>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</si>
  <si>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</si>
  <si>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</si>
  <si>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</si>
  <si>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</si>
  <si>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</si>
  <si>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</si>
  <si>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</si>
  <si>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</si>
  <si>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</si>
  <si>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</si>
  <si>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</si>
  <si>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</si>
  <si>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</si>
  <si>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</si>
  <si>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</si>
  <si>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</si>
  <si>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</si>
  <si>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</si>
  <si>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</si>
  <si>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</si>
  <si>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</si>
  <si>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</si>
  <si>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</si>
  <si>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</si>
  <si>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</si>
  <si>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</si>
  <si>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</si>
  <si>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</si>
  <si>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</si>
  <si>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</si>
  <si>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</si>
  <si>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</si>
  <si>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</si>
  <si>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</si>
  <si>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</si>
  <si>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</si>
  <si>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</si>
  <si>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</si>
  <si>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</si>
  <si>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</si>
  <si>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</si>
  <si>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</si>
  <si>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</si>
  <si>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</si>
  <si>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</si>
  <si>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</si>
  <si>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</si>
  <si>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</si>
  <si>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</si>
  <si>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</si>
  <si>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</si>
  <si>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</si>
  <si>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</si>
  <si>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</si>
  <si>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</si>
  <si>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</si>
  <si>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</si>
  <si>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</si>
  <si>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</si>
  <si>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</si>
  <si>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</si>
  <si>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</si>
  <si>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</si>
  <si>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</si>
  <si>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</si>
  <si>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</si>
  <si>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</si>
  <si>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</si>
  <si>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</si>
  <si>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</si>
  <si>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</si>
  <si>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</si>
  <si>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</si>
  <si>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</si>
  <si>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</si>
  <si>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</si>
  <si>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</si>
  <si>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</si>
  <si>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</si>
  <si>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</si>
  <si>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</si>
  <si>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</si>
  <si>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</si>
  <si>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</si>
  <si>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</si>
  <si>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</si>
  <si>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</si>
  <si>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</si>
  <si>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</si>
  <si>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</si>
  <si>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</si>
  <si>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</si>
  <si>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</si>
  <si>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</si>
  <si>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</si>
  <si>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</si>
  <si>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</si>
  <si>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</si>
  <si>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</si>
  <si>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</si>
  <si>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</si>
  <si>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</si>
  <si>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</si>
  <si>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</si>
  <si>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</si>
  <si>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</si>
  <si>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</si>
  <si>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</si>
  <si>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</si>
  <si>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</si>
  <si>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</si>
  <si>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</si>
  <si>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</si>
  <si>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</si>
  <si>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</si>
  <si>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</si>
  <si>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</si>
  <si>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</si>
  <si>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</si>
  <si>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</si>
  <si>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</si>
  <si>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</si>
  <si>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</si>
  <si>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</si>
  <si>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</si>
  <si>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</si>
  <si>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</si>
  <si>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</si>
  <si>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</si>
  <si>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</si>
  <si>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</si>
  <si>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</si>
  <si>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</si>
  <si>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</si>
  <si>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</si>
  <si>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</si>
  <si>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</si>
  <si>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</si>
  <si>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</si>
  <si>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</si>
  <si>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</si>
  <si>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</si>
  <si>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</si>
  <si>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</si>
  <si>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</si>
  <si>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</si>
  <si>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</si>
  <si>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</si>
  <si>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</si>
  <si>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</si>
  <si>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</si>
  <si>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</si>
  <si>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</si>
  <si>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</si>
  <si>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</si>
  <si>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</si>
  <si>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</si>
  <si>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</si>
  <si>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</si>
  <si>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</si>
  <si>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</si>
  <si>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</si>
  <si>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</si>
  <si>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</si>
  <si>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</si>
  <si>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</si>
  <si>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</si>
  <si>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</si>
  <si>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</si>
  <si>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</si>
  <si>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</si>
  <si>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</si>
  <si>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</si>
  <si>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</si>
  <si>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</si>
  <si>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</si>
  <si>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</si>
  <si>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</si>
  <si>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</si>
  <si>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</si>
  <si>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</si>
  <si>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</si>
  <si>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</si>
  <si>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</si>
  <si>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</si>
  <si>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</si>
  <si>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</si>
  <si>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</si>
  <si>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</si>
  <si>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</si>
  <si>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</si>
  <si>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</si>
  <si>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</si>
  <si>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</si>
  <si>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</si>
  <si>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</si>
  <si>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</si>
  <si>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</si>
  <si>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</si>
  <si>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</si>
  <si>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</si>
  <si>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</si>
  <si>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</si>
  <si>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</si>
  <si>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</si>
  <si>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</si>
  <si>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</si>
  <si>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</si>
  <si>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</si>
  <si>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</si>
  <si>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</si>
  <si>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</si>
  <si>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</si>
  <si>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</si>
  <si>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</si>
  <si>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</si>
  <si>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</si>
  <si>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</si>
  <si>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</si>
  <si>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</si>
  <si>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</si>
  <si>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</si>
  <si>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</si>
  <si>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</si>
  <si>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</si>
  <si>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</si>
  <si>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</si>
  <si>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</si>
  <si>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</si>
  <si>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</si>
  <si>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</si>
  <si>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</si>
  <si>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</si>
  <si>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</si>
  <si>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</si>
  <si>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</si>
  <si>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</si>
  <si>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</si>
  <si>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</si>
  <si>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</si>
  <si>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</si>
  <si>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</si>
  <si>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</si>
  <si>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</si>
  <si>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</si>
  <si>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</si>
  <si>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</si>
  <si>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</si>
  <si>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</si>
  <si>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</si>
  <si>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</si>
  <si>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</si>
  <si>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</si>
  <si>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</si>
  <si>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</si>
  <si>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</si>
  <si>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</si>
  <si>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</si>
  <si>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</si>
  <si>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</si>
  <si>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</si>
  <si>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</si>
  <si>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</si>
  <si>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</si>
  <si>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</si>
  <si>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</si>
  <si>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</si>
  <si>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</si>
  <si>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</si>
  <si>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</si>
  <si>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</si>
  <si>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</si>
  <si>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</si>
  <si>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</si>
  <si>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</si>
  <si>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</si>
  <si>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</si>
  <si>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</si>
  <si>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</si>
  <si>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</si>
  <si>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</si>
  <si>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</si>
  <si>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</si>
  <si>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</si>
  <si>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</si>
  <si>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</si>
  <si>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</si>
  <si>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</si>
  <si>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</si>
  <si>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</si>
  <si>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</si>
  <si>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</si>
  <si>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</si>
  <si>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</si>
  <si>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</si>
  <si>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</si>
  <si>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</si>
  <si>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</si>
  <si>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</si>
  <si>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</si>
  <si>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</si>
  <si>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</si>
  <si>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</si>
  <si>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</si>
  <si>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</si>
  <si>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</si>
  <si>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</si>
  <si>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</si>
  <si>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</si>
  <si>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</si>
  <si>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</si>
  <si>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</si>
  <si>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</si>
  <si>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</si>
  <si>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</si>
  <si>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</si>
  <si>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</si>
  <si>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</si>
  <si>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</si>
  <si>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</si>
  <si>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</si>
  <si>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</si>
  <si>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</si>
  <si>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</si>
  <si>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</si>
  <si>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</si>
  <si>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</si>
  <si>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</si>
  <si>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</si>
  <si>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</si>
  <si>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</si>
  <si>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</si>
  <si>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</si>
  <si>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</si>
  <si>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</si>
  <si>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</si>
  <si>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</si>
  <si>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</si>
  <si>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</si>
  <si>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</si>
  <si>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</si>
  <si>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</si>
  <si>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</si>
  <si>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</si>
  <si>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</si>
  <si>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</si>
  <si>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</si>
  <si>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</si>
  <si>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</si>
  <si>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</si>
  <si>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</si>
  <si>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</si>
  <si>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</si>
  <si>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</si>
  <si>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</si>
  <si>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</si>
  <si>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</si>
  <si>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</si>
  <si>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</si>
  <si>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</si>
  <si>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</si>
  <si>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</si>
  <si>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</si>
  <si>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</si>
  <si>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</si>
  <si>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</si>
  <si>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</si>
  <si>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</si>
  <si>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</si>
  <si>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</si>
  <si>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</si>
  <si>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</si>
  <si>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</si>
  <si>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</si>
  <si>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</si>
  <si>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</si>
  <si>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</si>
  <si>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</si>
  <si>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</si>
  <si>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</si>
  <si>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</si>
  <si>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</si>
  <si>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</si>
  <si>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</si>
  <si>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</si>
  <si>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</si>
  <si>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</si>
  <si>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</si>
  <si>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</si>
  <si>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</si>
  <si>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</si>
  <si>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</si>
  <si>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</si>
  <si>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</si>
  <si>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</si>
  <si>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</si>
  <si>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</si>
  <si>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</si>
  <si>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</si>
  <si>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</si>
  <si>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</si>
  <si>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</si>
  <si>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</si>
  <si>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</si>
  <si>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</si>
  <si>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</si>
  <si>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</si>
  <si>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</si>
  <si>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</si>
  <si>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</si>
  <si>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</si>
  <si>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</si>
  <si>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</si>
  <si>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</si>
  <si>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</si>
  <si>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</si>
  <si>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</si>
  <si>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</si>
  <si>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</si>
  <si>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</si>
  <si>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</si>
  <si>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</si>
  <si>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</si>
  <si>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</si>
  <si>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</si>
  <si>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</si>
  <si>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</si>
  <si>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</si>
  <si>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</si>
  <si>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</si>
  <si>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</si>
  <si>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</si>
  <si>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</si>
  <si>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</si>
  <si>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</si>
  <si>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</si>
  <si>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</si>
  <si>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</si>
  <si>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</si>
  <si>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</si>
  <si>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</si>
  <si>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</si>
  <si>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</si>
  <si>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</si>
  <si>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</si>
  <si>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</si>
  <si>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</si>
  <si>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</si>
  <si>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</si>
  <si>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</si>
  <si>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</si>
  <si>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</si>
  <si>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</si>
  <si>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</si>
  <si>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</si>
  <si>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</si>
  <si>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</si>
  <si>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</si>
  <si>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</si>
  <si>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</si>
  <si>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</si>
  <si>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</si>
  <si>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</si>
  <si>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</si>
  <si>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</si>
  <si>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</si>
  <si>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</si>
  <si>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</si>
  <si>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</si>
  <si>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</si>
  <si>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</si>
  <si>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</si>
  <si>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</si>
  <si>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</si>
  <si>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</si>
  <si>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</si>
  <si>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</si>
  <si>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</si>
  <si>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</si>
  <si>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</si>
  <si>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</si>
  <si>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</si>
  <si>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</si>
  <si>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</si>
  <si>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</si>
  <si>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</si>
  <si>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</si>
  <si>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</si>
  <si>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</si>
  <si>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</si>
  <si>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</si>
  <si>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</si>
  <si>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</si>
  <si>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</si>
  <si>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</si>
  <si>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</si>
  <si>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</si>
  <si>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</si>
  <si>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</si>
  <si>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</si>
  <si>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</si>
  <si>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</si>
  <si>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</si>
  <si>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</si>
  <si>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</si>
  <si>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</si>
  <si>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</si>
  <si>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</si>
  <si>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</si>
  <si>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</si>
  <si>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</si>
  <si>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</si>
  <si>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</si>
  <si>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</si>
  <si>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</si>
  <si>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</si>
  <si>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</si>
  <si>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</si>
  <si>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</si>
  <si>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</si>
  <si>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</si>
  <si>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</si>
  <si>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</si>
  <si>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</si>
  <si>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</si>
  <si>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</si>
  <si>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</si>
  <si>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</si>
  <si>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</si>
  <si>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</si>
  <si>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</si>
  <si>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</si>
  <si>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</si>
  <si>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</si>
  <si>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</si>
  <si>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</si>
  <si>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</si>
  <si>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</si>
  <si>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</si>
  <si>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</si>
  <si>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</si>
  <si>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</si>
  <si>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</si>
  <si>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</si>
  <si>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</si>
  <si>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</si>
  <si>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</si>
  <si>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</si>
  <si>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</si>
  <si>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</si>
  <si>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</si>
  <si>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</si>
  <si>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</si>
  <si>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</si>
  <si>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</si>
  <si>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</si>
  <si>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</si>
  <si>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</si>
  <si>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</si>
  <si>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</si>
  <si>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</si>
  <si>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</si>
  <si>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</si>
  <si>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</si>
  <si>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</si>
  <si>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</si>
  <si>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</si>
  <si>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</si>
  <si>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</si>
  <si>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</si>
  <si>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</si>
  <si>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</si>
  <si>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</si>
  <si>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</si>
  <si>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</si>
  <si>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</si>
  <si>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</si>
  <si>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</si>
  <si>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</si>
  <si>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</si>
  <si>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</si>
  <si>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</si>
  <si>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</si>
  <si>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</si>
  <si>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</si>
  <si>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</si>
  <si>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</si>
  <si>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</si>
  <si>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</si>
  <si>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</si>
  <si>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</si>
  <si>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</si>
  <si>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</si>
  <si>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</si>
  <si>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</si>
  <si>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</si>
  <si>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</si>
  <si>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</si>
  <si>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</si>
  <si>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</si>
  <si>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</si>
  <si>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</si>
  <si>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</si>
  <si>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</si>
  <si>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</si>
  <si>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</si>
  <si>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</si>
  <si>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</si>
  <si>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</si>
  <si>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</si>
  <si>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</si>
  <si>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</si>
  <si>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</si>
  <si>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</si>
  <si>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</si>
  <si>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</si>
  <si>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</si>
  <si>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</si>
  <si>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</si>
  <si>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</si>
  <si>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</si>
  <si>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</si>
  <si>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</si>
  <si>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</si>
  <si>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</si>
  <si>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</si>
  <si>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</si>
  <si>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</si>
  <si>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</si>
  <si>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</si>
  <si>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</si>
  <si>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</si>
  <si>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</si>
  <si>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</si>
  <si>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</si>
  <si>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</si>
  <si>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</si>
  <si>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</si>
  <si>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</si>
  <si>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</si>
  <si>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</si>
  <si>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</si>
  <si>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</si>
  <si>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</si>
  <si>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</si>
  <si>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</si>
  <si>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</si>
  <si>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</si>
  <si>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</si>
  <si>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</si>
  <si>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</si>
  <si>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</si>
  <si>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</si>
  <si>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</si>
  <si>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</si>
  <si>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</si>
  <si>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</si>
  <si>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</si>
  <si>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</si>
  <si>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</si>
  <si>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</si>
  <si>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</si>
  <si>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</si>
  <si>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</si>
  <si>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</si>
  <si>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</si>
  <si>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</si>
  <si>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</si>
  <si>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</si>
  <si>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</si>
  <si>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</si>
  <si>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</si>
  <si>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</si>
  <si>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</si>
  <si>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</si>
  <si>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</si>
  <si>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</si>
  <si>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</si>
  <si>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</si>
  <si>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</si>
  <si>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</si>
  <si>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</si>
  <si>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</si>
  <si>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</si>
  <si>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</si>
  <si>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</si>
  <si>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</si>
  <si>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</si>
  <si>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</si>
  <si>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</si>
  <si>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</si>
  <si>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</si>
  <si>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</si>
  <si>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</si>
  <si>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</si>
  <si>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</si>
  <si>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</si>
  <si>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</si>
  <si>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</si>
  <si>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</si>
  <si>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</si>
  <si>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</si>
  <si>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</si>
  <si>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</si>
  <si>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</si>
  <si>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</si>
  <si>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</si>
  <si>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</si>
  <si>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</si>
  <si>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</si>
  <si>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</si>
  <si>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</si>
  <si>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</si>
  <si>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</si>
  <si>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</si>
  <si>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</si>
  <si>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</si>
  <si>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</si>
  <si>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</si>
  <si>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</si>
  <si>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</si>
  <si>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</si>
  <si>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</si>
  <si>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</si>
  <si>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</si>
  <si>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</si>
  <si>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</si>
  <si>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</si>
  <si>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</si>
  <si>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</si>
  <si>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</si>
  <si>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</si>
  <si>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</si>
  <si>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</si>
  <si>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</si>
  <si>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</si>
  <si>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</si>
  <si>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</si>
  <si>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</si>
  <si>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</si>
  <si>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</si>
  <si>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</si>
  <si>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</si>
  <si>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</si>
  <si>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</si>
  <si>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</si>
  <si>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</si>
  <si>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</si>
  <si>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</si>
  <si>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</si>
  <si>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</si>
  <si>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</si>
  <si>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</si>
  <si>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</si>
  <si>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</si>
  <si>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</si>
  <si>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</si>
  <si>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</si>
  <si>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</si>
  <si>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</si>
  <si>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</si>
  <si>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</si>
  <si>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</si>
  <si>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</si>
  <si>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</si>
  <si>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</si>
  <si>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</si>
  <si>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</si>
  <si>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</si>
  <si>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</si>
  <si>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</si>
  <si>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</si>
  <si>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</si>
  <si>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</si>
  <si>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</si>
  <si>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</si>
  <si>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</si>
  <si>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</si>
  <si>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</si>
  <si>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</si>
  <si>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</si>
  <si>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</si>
  <si>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</si>
  <si>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</si>
  <si>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</si>
  <si>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</si>
  <si>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</si>
  <si>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</si>
  <si>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</si>
  <si>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</si>
  <si>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</si>
  <si>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</si>
  <si>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</si>
  <si>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</si>
  <si>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</si>
  <si>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</si>
  <si>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</si>
  <si>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</si>
  <si>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</si>
  <si>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</si>
  <si>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</si>
  <si>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</si>
  <si>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</si>
  <si>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</si>
  <si>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</si>
  <si>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</si>
  <si>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</si>
  <si>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</si>
  <si>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</si>
  <si>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</si>
  <si>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</si>
  <si>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</si>
  <si>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</si>
  <si>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</si>
  <si>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</si>
  <si>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</si>
  <si>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</si>
  <si>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</si>
  <si>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</si>
  <si>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</si>
  <si>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</si>
  <si>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</si>
  <si>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</si>
  <si>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</si>
  <si>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</si>
  <si>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</si>
  <si>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</si>
  <si>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</si>
  <si>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</si>
  <si>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</si>
  <si>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</si>
  <si>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</si>
  <si>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</si>
  <si>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</si>
  <si>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</si>
  <si>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</si>
  <si>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</si>
  <si>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</si>
  <si>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</si>
  <si>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</si>
  <si>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</si>
  <si>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</si>
  <si>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</si>
  <si>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</si>
  <si>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</si>
  <si>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</si>
  <si>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</si>
  <si>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</si>
  <si>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</si>
  <si>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</si>
  <si>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</si>
  <si>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</si>
  <si>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</si>
  <si>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</si>
  <si>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</si>
  <si>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</si>
  <si>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</si>
  <si>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</si>
  <si>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</si>
  <si>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</si>
  <si>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</si>
  <si>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</si>
  <si>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</si>
  <si>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</si>
  <si>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</si>
  <si>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</si>
  <si>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</si>
  <si>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</si>
  <si>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</si>
  <si>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</si>
  <si>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</si>
  <si>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</si>
  <si>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</si>
  <si>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</si>
  <si>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</si>
  <si>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</si>
  <si>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</si>
  <si>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</si>
  <si>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</si>
  <si>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</si>
  <si>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</si>
  <si>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</si>
  <si>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</si>
  <si>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</si>
  <si>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</si>
  <si>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</si>
  <si>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</si>
  <si>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</si>
  <si>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</si>
  <si>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</si>
  <si>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</si>
  <si>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</si>
  <si>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</si>
  <si>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</si>
  <si>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</si>
  <si>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</si>
  <si>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</si>
  <si>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</si>
  <si>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</si>
  <si>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</si>
  <si>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</si>
  <si>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</si>
  <si>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</si>
  <si>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</si>
  <si>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</si>
  <si>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</si>
  <si>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</si>
  <si>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</si>
  <si>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</si>
  <si>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</si>
  <si>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</si>
  <si>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</si>
  <si>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</si>
  <si>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</si>
  <si>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</si>
  <si>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</si>
  <si>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</si>
  <si>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</si>
  <si>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</si>
  <si>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</si>
  <si>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</si>
  <si>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</si>
  <si>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</si>
  <si>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</si>
  <si>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</si>
  <si>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</si>
  <si>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</si>
  <si>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</si>
  <si>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</si>
  <si>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</si>
  <si>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</si>
  <si>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</si>
  <si>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</si>
  <si>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</si>
  <si>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</si>
  <si>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</si>
  <si>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</si>
  <si>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</si>
  <si>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</si>
  <si>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</si>
  <si>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</si>
  <si>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</si>
  <si>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</si>
  <si>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</si>
  <si>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</si>
  <si>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</si>
  <si>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2016г.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</si>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</sst>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102" fillId="0" borderId="7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4" fillId="0" borderId="7" xfId="0" applyFont="1" applyBorder="1" applyAlignment="1">
      <alignment horizontal="center" vertical="center" wrapText="1"/>
    </xf>
    <xf numFmtId="0" fontId="102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80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73" fillId="0" borderId="4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textRotation="90" wrapText="1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681" t="s">
        <v>1507</v>
      </c>
      <c r="I1" s="681"/>
    </row>
    <row r="2" spans="4:10" ht="22.5" customHeight="1" x14ac:dyDescent="0.2">
      <c r="H2" s="681" t="s">
        <v>1537</v>
      </c>
      <c r="I2" s="681"/>
    </row>
    <row r="3" spans="4:10" ht="24" hidden="1" customHeight="1" x14ac:dyDescent="0.2">
      <c r="H3" s="681" t="s">
        <v>1615</v>
      </c>
      <c r="I3" s="681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680" t="s">
        <v>1616</v>
      </c>
      <c r="I5" s="680"/>
    </row>
    <row r="6" spans="4:10" ht="25.5" customHeight="1" x14ac:dyDescent="0.2">
      <c r="H6" s="680" t="s">
        <v>1617</v>
      </c>
      <c r="I6" s="680"/>
    </row>
    <row r="7" spans="4:10" ht="24" customHeight="1" x14ac:dyDescent="0.2">
      <c r="H7" s="680" t="s">
        <v>1618</v>
      </c>
      <c r="I7" s="680"/>
    </row>
    <row r="8" spans="4:10" ht="27" customHeight="1" x14ac:dyDescent="0.2">
      <c r="H8" s="680" t="s">
        <v>1619</v>
      </c>
      <c r="I8" s="680"/>
    </row>
    <row r="9" spans="4:10" ht="24.75" customHeight="1" x14ac:dyDescent="0.2">
      <c r="H9" s="680" t="s">
        <v>1620</v>
      </c>
      <c r="I9" s="680"/>
    </row>
    <row r="10" spans="4:10" ht="26.25" customHeight="1" x14ac:dyDescent="0.2">
      <c r="H10" s="680" t="s">
        <v>1621</v>
      </c>
      <c r="I10" s="680"/>
    </row>
    <row r="11" spans="4:10" ht="24" customHeight="1" x14ac:dyDescent="0.2">
      <c r="H11" s="680" t="s">
        <v>1622</v>
      </c>
      <c r="I11" s="680"/>
    </row>
    <row r="12" spans="4:10" ht="27" customHeight="1" x14ac:dyDescent="0.2">
      <c r="H12" s="680" t="s">
        <v>1623</v>
      </c>
      <c r="I12" s="680"/>
    </row>
    <row r="13" spans="4:10" ht="24" customHeight="1" x14ac:dyDescent="0.2">
      <c r="H13" s="680" t="s">
        <v>1624</v>
      </c>
      <c r="I13" s="680"/>
    </row>
    <row r="14" spans="4:10" ht="29.25" customHeight="1" x14ac:dyDescent="0.2">
      <c r="H14" s="680" t="s">
        <v>1625</v>
      </c>
      <c r="I14" s="680"/>
    </row>
    <row r="15" spans="4:10" ht="27" customHeight="1" x14ac:dyDescent="0.2">
      <c r="H15" s="682" t="s">
        <v>1260</v>
      </c>
      <c r="I15" s="682"/>
    </row>
    <row r="16" spans="4:10" ht="24.75" customHeight="1" x14ac:dyDescent="0.2">
      <c r="H16" s="682" t="s">
        <v>1614</v>
      </c>
      <c r="I16" s="682"/>
    </row>
    <row r="17" spans="8:9" ht="21.75" customHeight="1" x14ac:dyDescent="0.2">
      <c r="H17" s="682" t="s">
        <v>1626</v>
      </c>
      <c r="I17" s="682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21" t="s">
        <v>455</v>
      </c>
      <c r="C1" s="503"/>
      <c r="D1" s="53" t="s">
        <v>5</v>
      </c>
      <c r="E1" s="503"/>
      <c r="F1" s="721" t="s">
        <v>9</v>
      </c>
      <c r="G1" s="721" t="s">
        <v>10</v>
      </c>
      <c r="H1" s="721" t="s">
        <v>11</v>
      </c>
      <c r="I1" s="721" t="s">
        <v>12</v>
      </c>
    </row>
    <row r="2" spans="1:10" ht="18.75" x14ac:dyDescent="0.2">
      <c r="A2" s="50" t="s">
        <v>1</v>
      </c>
      <c r="B2" s="810"/>
      <c r="C2" s="428"/>
      <c r="D2" s="54" t="s">
        <v>94</v>
      </c>
      <c r="E2" s="428"/>
      <c r="F2" s="722"/>
      <c r="G2" s="722"/>
      <c r="H2" s="722"/>
      <c r="I2" s="722"/>
    </row>
    <row r="3" spans="1:10" ht="18.75" x14ac:dyDescent="0.2">
      <c r="A3" s="50" t="s">
        <v>2</v>
      </c>
      <c r="B3" s="810"/>
      <c r="C3" s="428"/>
      <c r="D3" s="54" t="s">
        <v>95</v>
      </c>
      <c r="E3" s="428"/>
      <c r="F3" s="722"/>
      <c r="G3" s="722"/>
      <c r="H3" s="722"/>
      <c r="I3" s="722"/>
    </row>
    <row r="4" spans="1:10" ht="18.75" x14ac:dyDescent="0.2">
      <c r="A4" s="50" t="s">
        <v>93</v>
      </c>
      <c r="B4" s="810"/>
      <c r="C4" s="428"/>
      <c r="D4" s="55"/>
      <c r="E4" s="428"/>
      <c r="F4" s="722"/>
      <c r="G4" s="722"/>
      <c r="H4" s="722"/>
      <c r="I4" s="722"/>
    </row>
    <row r="5" spans="1:10" ht="19.5" thickBot="1" x14ac:dyDescent="0.25">
      <c r="A5" s="51" t="s">
        <v>4</v>
      </c>
      <c r="B5" s="811"/>
      <c r="C5" s="432"/>
      <c r="D5" s="56"/>
      <c r="E5" s="432"/>
      <c r="F5" s="723"/>
      <c r="G5" s="723"/>
      <c r="H5" s="723"/>
      <c r="I5" s="723"/>
    </row>
    <row r="6" spans="1:10" ht="54.75" thickBot="1" x14ac:dyDescent="0.25">
      <c r="A6" s="200" t="s">
        <v>1249</v>
      </c>
      <c r="B6" s="715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18" t="s">
        <v>1161</v>
      </c>
      <c r="B7" s="750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67"/>
      <c r="B8" s="750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67"/>
      <c r="B9" s="750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67"/>
      <c r="B10" s="750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67"/>
      <c r="B11" s="750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67"/>
      <c r="B12" s="750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67"/>
      <c r="B13" s="750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67"/>
      <c r="B14" s="750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67"/>
      <c r="B15" s="750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67"/>
      <c r="B16" s="750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67"/>
      <c r="B17" s="750"/>
      <c r="C17" s="428"/>
      <c r="D17" s="3" t="s">
        <v>1508</v>
      </c>
      <c r="E17" s="421"/>
      <c r="F17" s="711">
        <f>(F16+G16+H16)</f>
        <v>423.62855999999999</v>
      </c>
      <c r="G17" s="712"/>
      <c r="H17" s="712"/>
      <c r="I17" s="713"/>
    </row>
    <row r="18" spans="1:10" ht="19.5" thickBot="1" x14ac:dyDescent="0.25">
      <c r="A18" s="767"/>
      <c r="B18" s="750"/>
      <c r="C18" s="431"/>
      <c r="D18" s="707"/>
      <c r="E18" s="708"/>
      <c r="F18" s="708"/>
      <c r="G18" s="708"/>
      <c r="H18" s="708"/>
      <c r="I18" s="746"/>
    </row>
    <row r="19" spans="1:10" ht="34.5" customHeight="1" thickBot="1" x14ac:dyDescent="0.25">
      <c r="A19" s="767"/>
      <c r="B19" s="750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67"/>
      <c r="B20" s="750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67"/>
      <c r="B21" s="750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67"/>
      <c r="B22" s="750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67"/>
      <c r="B23" s="750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67"/>
      <c r="B24" s="750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67"/>
      <c r="B25" s="750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67"/>
      <c r="B26" s="750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67"/>
      <c r="B27" s="750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67"/>
      <c r="B28" s="750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67"/>
      <c r="B29" s="750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67"/>
      <c r="B30" s="750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67"/>
      <c r="B31" s="750"/>
      <c r="C31" s="428"/>
      <c r="D31" s="3" t="s">
        <v>1509</v>
      </c>
      <c r="E31" s="421"/>
      <c r="F31" s="711">
        <f>(F30+G30+H30)</f>
        <v>133.71516</v>
      </c>
      <c r="G31" s="712"/>
      <c r="H31" s="712"/>
      <c r="I31" s="713"/>
    </row>
    <row r="32" spans="1:10" ht="19.5" thickBot="1" x14ac:dyDescent="0.25">
      <c r="A32" s="768"/>
      <c r="B32" s="751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07"/>
      <c r="B33" s="708"/>
      <c r="C33" s="708"/>
      <c r="D33" s="761"/>
      <c r="E33" s="761"/>
      <c r="F33" s="761"/>
      <c r="G33" s="761"/>
      <c r="H33" s="761"/>
      <c r="I33" s="761"/>
    </row>
    <row r="34" spans="1:12" ht="54.75" thickBot="1" x14ac:dyDescent="0.25">
      <c r="A34" s="200" t="s">
        <v>1249</v>
      </c>
      <c r="B34" s="715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18" t="s">
        <v>1161</v>
      </c>
      <c r="B35" s="750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67"/>
      <c r="B36" s="750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67"/>
      <c r="B37" s="750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67"/>
      <c r="B38" s="750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67"/>
      <c r="B39" s="750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67"/>
      <c r="B40" s="750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67"/>
      <c r="B41" s="750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67"/>
      <c r="B42" s="750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67"/>
      <c r="B43" s="750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67"/>
      <c r="B44" s="750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67"/>
      <c r="B45" s="750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67"/>
      <c r="B46" s="750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67"/>
      <c r="B47" s="750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67"/>
      <c r="B48" s="750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67"/>
      <c r="B49" s="750"/>
      <c r="C49" s="428"/>
      <c r="D49" s="3" t="s">
        <v>1508</v>
      </c>
      <c r="E49" s="421"/>
      <c r="F49" s="711">
        <f>(F48+G48+H48)</f>
        <v>328.37130000000002</v>
      </c>
      <c r="G49" s="712"/>
      <c r="H49" s="712"/>
      <c r="I49" s="713"/>
    </row>
    <row r="50" spans="1:10" ht="19.5" thickBot="1" x14ac:dyDescent="0.25">
      <c r="A50" s="767"/>
      <c r="B50" s="750"/>
      <c r="C50" s="431"/>
      <c r="D50" s="707"/>
      <c r="E50" s="708"/>
      <c r="F50" s="708"/>
      <c r="G50" s="708"/>
      <c r="H50" s="708"/>
      <c r="I50" s="746"/>
    </row>
    <row r="51" spans="1:10" ht="54.75" thickBot="1" x14ac:dyDescent="0.25">
      <c r="A51" s="767"/>
      <c r="B51" s="750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67"/>
      <c r="B52" s="750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67"/>
      <c r="B53" s="750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67"/>
      <c r="B54" s="750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67"/>
      <c r="B55" s="750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67"/>
      <c r="B56" s="750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67"/>
      <c r="B57" s="750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67"/>
      <c r="B58" s="750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67"/>
      <c r="B59" s="750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67"/>
      <c r="B60" s="750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67"/>
      <c r="B61" s="750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67"/>
      <c r="B62" s="750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67"/>
      <c r="B63" s="750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67"/>
      <c r="B64" s="750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67"/>
      <c r="B65" s="750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67"/>
      <c r="B66" s="750"/>
      <c r="C66" s="428"/>
      <c r="D66" s="3" t="s">
        <v>1509</v>
      </c>
      <c r="E66" s="421"/>
      <c r="F66" s="711">
        <f>(F65+G65+H65)</f>
        <v>174.53970000000004</v>
      </c>
      <c r="G66" s="712"/>
      <c r="H66" s="712"/>
      <c r="I66" s="713"/>
    </row>
    <row r="67" spans="1:11" ht="19.5" thickBot="1" x14ac:dyDescent="0.25">
      <c r="A67" s="768"/>
      <c r="B67" s="751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14"/>
      <c r="B68" s="772"/>
      <c r="C68" s="772"/>
      <c r="D68" s="772"/>
      <c r="E68" s="772"/>
      <c r="F68" s="772"/>
      <c r="G68" s="772"/>
      <c r="H68" s="772"/>
      <c r="I68" s="782"/>
    </row>
    <row r="69" spans="1:11" ht="54.75" thickBot="1" x14ac:dyDescent="0.25">
      <c r="A69" s="200" t="s">
        <v>1249</v>
      </c>
      <c r="B69" s="715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18" t="s">
        <v>1161</v>
      </c>
      <c r="B70" s="812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67"/>
      <c r="B71" s="812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67"/>
      <c r="B72" s="812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67"/>
      <c r="B73" s="812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67"/>
      <c r="B74" s="812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67"/>
      <c r="B75" s="812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67"/>
      <c r="B76" s="812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67"/>
      <c r="B77" s="812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67"/>
      <c r="B78" s="812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67"/>
      <c r="B79" s="812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67"/>
      <c r="B80" s="812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67"/>
      <c r="B81" s="812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67"/>
      <c r="B82" s="812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67"/>
      <c r="B83" s="812"/>
      <c r="C83" s="428"/>
      <c r="D83" s="3" t="s">
        <v>1508</v>
      </c>
      <c r="E83" s="421"/>
      <c r="F83" s="711">
        <f>(F82+G82+H82)</f>
        <v>177.49799999999999</v>
      </c>
      <c r="G83" s="712"/>
      <c r="H83" s="712"/>
      <c r="I83" s="713"/>
    </row>
    <row r="84" spans="1:10" ht="19.5" thickBot="1" x14ac:dyDescent="0.25">
      <c r="A84" s="767"/>
      <c r="B84" s="812"/>
      <c r="C84" s="431"/>
      <c r="D84" s="707"/>
      <c r="E84" s="708"/>
      <c r="F84" s="708"/>
      <c r="G84" s="708"/>
      <c r="H84" s="708"/>
      <c r="I84" s="746"/>
    </row>
    <row r="85" spans="1:10" ht="54.75" thickBot="1" x14ac:dyDescent="0.25">
      <c r="A85" s="767"/>
      <c r="B85" s="812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67"/>
      <c r="B86" s="812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67"/>
      <c r="B87" s="812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67"/>
      <c r="B88" s="812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67"/>
      <c r="B89" s="812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67"/>
      <c r="B90" s="812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67"/>
      <c r="B91" s="812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67"/>
      <c r="B92" s="812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67"/>
      <c r="B93" s="812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67"/>
      <c r="B94" s="812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67"/>
      <c r="B95" s="812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67"/>
      <c r="B96" s="812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67"/>
      <c r="B97" s="812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67"/>
      <c r="B98" s="812"/>
      <c r="C98" s="428"/>
      <c r="D98" s="3" t="s">
        <v>1509</v>
      </c>
      <c r="E98" s="421"/>
      <c r="F98" s="711">
        <f>(F97+G97+H97)</f>
        <v>91.115639999999985</v>
      </c>
      <c r="G98" s="712"/>
      <c r="H98" s="712"/>
      <c r="I98" s="713"/>
    </row>
    <row r="99" spans="1:53" ht="19.5" thickBot="1" x14ac:dyDescent="0.25">
      <c r="A99" s="736"/>
      <c r="B99" s="813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71"/>
      <c r="B100" s="761"/>
      <c r="C100" s="761"/>
      <c r="D100" s="761"/>
      <c r="E100" s="761"/>
      <c r="F100" s="761"/>
      <c r="G100" s="761"/>
      <c r="H100" s="761"/>
      <c r="I100" s="761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18" t="s">
        <v>1223</v>
      </c>
      <c r="B102" s="715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67"/>
      <c r="B103" s="750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67"/>
      <c r="B104" s="750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67"/>
      <c r="B105" s="750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67"/>
      <c r="B106" s="750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67"/>
      <c r="B107" s="750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67"/>
      <c r="B108" s="750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67"/>
      <c r="B109" s="750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67"/>
      <c r="B110" s="750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67"/>
      <c r="B111" s="750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67"/>
      <c r="B112" s="750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67"/>
      <c r="B113" s="750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67"/>
      <c r="B114" s="750"/>
      <c r="C114" s="428"/>
      <c r="D114" s="3" t="s">
        <v>1508</v>
      </c>
      <c r="E114" s="421"/>
      <c r="F114" s="711">
        <f>(F113+G113+H113)</f>
        <v>434.27843999999993</v>
      </c>
      <c r="G114" s="712"/>
      <c r="H114" s="712"/>
      <c r="I114" s="713"/>
    </row>
    <row r="115" spans="1:10" ht="19.5" thickBot="1" x14ac:dyDescent="0.25">
      <c r="A115" s="767"/>
      <c r="B115" s="750"/>
      <c r="C115" s="431"/>
      <c r="D115" s="760"/>
      <c r="E115" s="808"/>
      <c r="F115" s="808"/>
      <c r="G115" s="808"/>
      <c r="H115" s="808"/>
      <c r="I115" s="809"/>
    </row>
    <row r="116" spans="1:10" ht="54.75" thickBot="1" x14ac:dyDescent="0.25">
      <c r="A116" s="767"/>
      <c r="B116" s="750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67"/>
      <c r="B117" s="750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67"/>
      <c r="B118" s="750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67"/>
      <c r="B119" s="750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67"/>
      <c r="B120" s="750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67"/>
      <c r="B121" s="750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67"/>
      <c r="B122" s="750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67"/>
      <c r="B123" s="750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67"/>
      <c r="B124" s="750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67"/>
      <c r="B125" s="750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67"/>
      <c r="B126" s="750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67"/>
      <c r="B127" s="750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67"/>
      <c r="B128" s="750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67"/>
      <c r="B129" s="750"/>
      <c r="C129" s="428"/>
      <c r="D129" s="3" t="s">
        <v>1509</v>
      </c>
      <c r="E129" s="421"/>
      <c r="F129" s="711">
        <f>(F128+G128+H128)</f>
        <v>381.02904000000001</v>
      </c>
      <c r="G129" s="712"/>
      <c r="H129" s="712"/>
      <c r="I129" s="713"/>
    </row>
    <row r="130" spans="1:10" ht="19.5" thickBot="1" x14ac:dyDescent="0.25">
      <c r="A130" s="768"/>
      <c r="B130" s="751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80"/>
      <c r="B131" s="772"/>
      <c r="C131" s="772"/>
      <c r="D131" s="772"/>
      <c r="E131" s="772"/>
      <c r="F131" s="772"/>
      <c r="G131" s="772"/>
      <c r="H131" s="772"/>
      <c r="I131" s="772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18" t="s">
        <v>1223</v>
      </c>
      <c r="B133" s="715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67"/>
      <c r="B134" s="750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67"/>
      <c r="B135" s="750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67"/>
      <c r="B136" s="750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67"/>
      <c r="B137" s="750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67"/>
      <c r="B138" s="750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67"/>
      <c r="B139" s="750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67"/>
      <c r="B140" s="750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67"/>
      <c r="B141" s="750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67"/>
      <c r="B142" s="750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67"/>
      <c r="B143" s="750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67"/>
      <c r="B144" s="750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67"/>
      <c r="B145" s="750"/>
      <c r="C145" s="428"/>
      <c r="D145" s="3" t="s">
        <v>1508</v>
      </c>
      <c r="E145" s="421"/>
      <c r="F145" s="711">
        <f>(F144+G144+H144)</f>
        <v>647.86770000000001</v>
      </c>
      <c r="G145" s="712"/>
      <c r="H145" s="712"/>
      <c r="I145" s="713"/>
    </row>
    <row r="146" spans="1:10" ht="19.5" thickBot="1" x14ac:dyDescent="0.25">
      <c r="A146" s="767"/>
      <c r="B146" s="750"/>
      <c r="C146" s="431"/>
      <c r="D146" s="760"/>
      <c r="E146" s="808"/>
      <c r="F146" s="808"/>
      <c r="G146" s="808"/>
      <c r="H146" s="808"/>
      <c r="I146" s="809"/>
    </row>
    <row r="147" spans="1:10" ht="54.75" thickBot="1" x14ac:dyDescent="0.25">
      <c r="A147" s="767"/>
      <c r="B147" s="750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67"/>
      <c r="B148" s="750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67"/>
      <c r="B149" s="750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67"/>
      <c r="B150" s="750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67"/>
      <c r="B151" s="750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67"/>
      <c r="B152" s="750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67"/>
      <c r="B153" s="750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67"/>
      <c r="B154" s="750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67"/>
      <c r="B155" s="750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67"/>
      <c r="B156" s="750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67"/>
      <c r="B157" s="750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67"/>
      <c r="B158" s="750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67"/>
      <c r="B159" s="750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67"/>
      <c r="B160" s="750"/>
      <c r="C160" s="428"/>
      <c r="D160" s="3" t="s">
        <v>1509</v>
      </c>
      <c r="E160" s="421"/>
      <c r="F160" s="711">
        <f>(F159+G159+H159)</f>
        <v>365.64588000000003</v>
      </c>
      <c r="G160" s="712"/>
      <c r="H160" s="712"/>
      <c r="I160" s="713"/>
    </row>
    <row r="161" spans="1:11" ht="19.5" thickBot="1" x14ac:dyDescent="0.25">
      <c r="A161" s="768"/>
      <c r="B161" s="751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80"/>
      <c r="B162" s="772"/>
      <c r="C162" s="772"/>
      <c r="D162" s="772"/>
      <c r="E162" s="772"/>
      <c r="F162" s="772"/>
      <c r="G162" s="772"/>
      <c r="H162" s="772"/>
      <c r="I162" s="772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18" t="s">
        <v>1223</v>
      </c>
      <c r="B164" s="715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67"/>
      <c r="B165" s="750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67"/>
      <c r="B166" s="750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67"/>
      <c r="B167" s="750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67"/>
      <c r="B168" s="750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67"/>
      <c r="B169" s="750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67"/>
      <c r="B170" s="750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67"/>
      <c r="B171" s="750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67"/>
      <c r="B172" s="750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67"/>
      <c r="B173" s="750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67"/>
      <c r="B174" s="750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67"/>
      <c r="B175" s="750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67"/>
      <c r="B176" s="750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67"/>
      <c r="B177" s="750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67"/>
      <c r="B178" s="750"/>
      <c r="C178" s="428"/>
      <c r="D178" s="3" t="s">
        <v>1508</v>
      </c>
      <c r="E178" s="421"/>
      <c r="F178" s="711">
        <f>(F177+G177+H177)</f>
        <v>427.17851999999999</v>
      </c>
      <c r="G178" s="712"/>
      <c r="H178" s="712"/>
      <c r="I178" s="713"/>
    </row>
    <row r="179" spans="1:9" ht="19.5" thickBot="1" x14ac:dyDescent="0.25">
      <c r="A179" s="767"/>
      <c r="B179" s="750"/>
      <c r="C179" s="431"/>
      <c r="D179" s="760"/>
      <c r="E179" s="808"/>
      <c r="F179" s="808"/>
      <c r="G179" s="808"/>
      <c r="H179" s="808"/>
      <c r="I179" s="809"/>
    </row>
    <row r="180" spans="1:9" ht="54.75" thickBot="1" x14ac:dyDescent="0.25">
      <c r="A180" s="767"/>
      <c r="B180" s="750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67"/>
      <c r="B181" s="750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67"/>
      <c r="B182" s="750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67"/>
      <c r="B183" s="750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67"/>
      <c r="B184" s="750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67"/>
      <c r="B185" s="750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67"/>
      <c r="B186" s="750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67"/>
      <c r="B187" s="750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67"/>
      <c r="B188" s="750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67"/>
      <c r="B189" s="750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67"/>
      <c r="B190" s="750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67"/>
      <c r="B191" s="750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67"/>
      <c r="B192" s="750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67"/>
      <c r="B193" s="750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67"/>
      <c r="B194" s="750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67"/>
      <c r="B195" s="750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67"/>
      <c r="B196" s="750"/>
      <c r="C196" s="428"/>
      <c r="D196" s="3" t="s">
        <v>1509</v>
      </c>
      <c r="E196" s="421"/>
      <c r="F196" s="711">
        <f>(F195+G195+H195)</f>
        <v>707.03369999999995</v>
      </c>
      <c r="G196" s="712"/>
      <c r="H196" s="712"/>
      <c r="I196" s="713"/>
    </row>
    <row r="197" spans="1:10" ht="19.5" thickBot="1" x14ac:dyDescent="0.25">
      <c r="A197" s="768"/>
      <c r="B197" s="751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71"/>
      <c r="B198" s="772"/>
      <c r="C198" s="772"/>
      <c r="D198" s="772"/>
      <c r="E198" s="772"/>
      <c r="F198" s="772"/>
      <c r="G198" s="772"/>
      <c r="H198" s="772"/>
      <c r="I198" s="772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18" t="s">
        <v>1223</v>
      </c>
      <c r="B200" s="715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67"/>
      <c r="B201" s="750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67"/>
      <c r="B202" s="750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67"/>
      <c r="B203" s="750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67"/>
      <c r="B204" s="750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67"/>
      <c r="B205" s="750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67"/>
      <c r="B206" s="750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67"/>
      <c r="B207" s="750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67"/>
      <c r="B208" s="750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67"/>
      <c r="B209" s="750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67"/>
      <c r="B210" s="750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68"/>
      <c r="B211" s="751"/>
      <c r="C211" s="432"/>
      <c r="D211" s="3" t="s">
        <v>1509</v>
      </c>
      <c r="E211" s="421"/>
      <c r="F211" s="711">
        <f>(F210+G210+H210)</f>
        <v>17.15814</v>
      </c>
      <c r="G211" s="712"/>
      <c r="H211" s="712"/>
      <c r="I211" s="713"/>
    </row>
    <row r="212" spans="1:11" ht="33.75" customHeight="1" thickBot="1" x14ac:dyDescent="0.25">
      <c r="A212" s="771"/>
      <c r="B212" s="771"/>
      <c r="C212" s="771"/>
      <c r="D212" s="771"/>
      <c r="E212" s="771"/>
      <c r="F212" s="771"/>
      <c r="G212" s="771"/>
      <c r="H212" s="771"/>
      <c r="I212" s="771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05" t="s">
        <v>1195</v>
      </c>
      <c r="B214" s="715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06"/>
      <c r="B215" s="737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06"/>
      <c r="B216" s="737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06"/>
      <c r="B217" s="737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06"/>
      <c r="B218" s="737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06"/>
      <c r="B219" s="737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06"/>
      <c r="B220" s="737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06"/>
      <c r="B221" s="737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06"/>
      <c r="B222" s="737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06"/>
      <c r="B223" s="737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06"/>
      <c r="B224" s="737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06"/>
      <c r="B225" s="737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06"/>
      <c r="B226" s="737"/>
      <c r="C226" s="428"/>
      <c r="D226" s="3" t="s">
        <v>1508</v>
      </c>
      <c r="E226" s="421"/>
      <c r="F226" s="711">
        <f>(F225+G225+H225)</f>
        <v>47.332799999999999</v>
      </c>
      <c r="G226" s="712"/>
      <c r="H226" s="712"/>
      <c r="I226" s="713"/>
      <c r="J226" s="177"/>
    </row>
    <row r="227" spans="1:10" ht="19.5" thickBot="1" x14ac:dyDescent="0.25">
      <c r="A227" s="806"/>
      <c r="B227" s="737"/>
      <c r="C227" s="431"/>
      <c r="D227" s="707"/>
      <c r="E227" s="708"/>
      <c r="F227" s="708"/>
      <c r="G227" s="708"/>
      <c r="H227" s="708"/>
      <c r="I227" s="746"/>
      <c r="J227" s="177"/>
    </row>
    <row r="228" spans="1:10" ht="54.75" thickBot="1" x14ac:dyDescent="0.25">
      <c r="A228" s="806"/>
      <c r="B228" s="737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06"/>
      <c r="B229" s="737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06"/>
      <c r="B230" s="737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06"/>
      <c r="B231" s="737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06"/>
      <c r="B232" s="737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06"/>
      <c r="B233" s="737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06"/>
      <c r="B234" s="737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06"/>
      <c r="B235" s="737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06"/>
      <c r="B236" s="737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06"/>
      <c r="B237" s="737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06"/>
      <c r="B238" s="737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06"/>
      <c r="B239" s="737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06"/>
      <c r="B240" s="737"/>
      <c r="C240" s="428"/>
      <c r="D240" s="3" t="s">
        <v>1509</v>
      </c>
      <c r="E240" s="421"/>
      <c r="F240" s="711">
        <f>(F239+G239+H239)</f>
        <v>68.632559999999998</v>
      </c>
      <c r="G240" s="712"/>
      <c r="H240" s="712"/>
      <c r="I240" s="713"/>
    </row>
    <row r="241" spans="1:9" ht="19.5" thickBot="1" x14ac:dyDescent="0.25">
      <c r="A241" s="807"/>
      <c r="B241" s="738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21" t="s">
        <v>455</v>
      </c>
      <c r="C1" s="472"/>
      <c r="D1" s="244"/>
      <c r="E1" s="471"/>
      <c r="F1" s="721" t="s">
        <v>9</v>
      </c>
      <c r="G1" s="721" t="s">
        <v>10</v>
      </c>
      <c r="H1" s="721" t="s">
        <v>11</v>
      </c>
      <c r="I1" s="818" t="s">
        <v>12</v>
      </c>
    </row>
    <row r="2" spans="1:9" ht="18.75" x14ac:dyDescent="0.2">
      <c r="A2" s="240" t="s">
        <v>1</v>
      </c>
      <c r="B2" s="758"/>
      <c r="C2" s="428"/>
      <c r="D2" s="242" t="s">
        <v>5</v>
      </c>
      <c r="E2" s="474"/>
      <c r="F2" s="722"/>
      <c r="G2" s="722"/>
      <c r="H2" s="722"/>
      <c r="I2" s="819"/>
    </row>
    <row r="3" spans="1:9" ht="18.75" x14ac:dyDescent="0.2">
      <c r="A3" s="240" t="s">
        <v>2</v>
      </c>
      <c r="B3" s="758"/>
      <c r="C3" s="428"/>
      <c r="D3" s="242" t="s">
        <v>7</v>
      </c>
      <c r="E3" s="474"/>
      <c r="F3" s="722"/>
      <c r="G3" s="722"/>
      <c r="H3" s="722"/>
      <c r="I3" s="819"/>
    </row>
    <row r="4" spans="1:9" ht="18.75" x14ac:dyDescent="0.2">
      <c r="A4" s="240" t="s">
        <v>93</v>
      </c>
      <c r="B4" s="758"/>
      <c r="C4" s="428"/>
      <c r="D4" s="242" t="s">
        <v>95</v>
      </c>
      <c r="E4" s="474"/>
      <c r="F4" s="722"/>
      <c r="G4" s="722"/>
      <c r="H4" s="722"/>
      <c r="I4" s="819"/>
    </row>
    <row r="5" spans="1:9" ht="19.5" thickBot="1" x14ac:dyDescent="0.25">
      <c r="A5" s="241" t="s">
        <v>4</v>
      </c>
      <c r="B5" s="759"/>
      <c r="C5" s="432"/>
      <c r="D5" s="243"/>
      <c r="E5" s="475"/>
      <c r="F5" s="723"/>
      <c r="G5" s="723"/>
      <c r="H5" s="723"/>
      <c r="I5" s="820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18" t="s">
        <v>1232</v>
      </c>
      <c r="B7" s="715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67"/>
      <c r="B8" s="750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67"/>
      <c r="B9" s="750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67"/>
      <c r="B10" s="750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67"/>
      <c r="B11" s="750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67"/>
      <c r="B12" s="750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67"/>
      <c r="B13" s="750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67"/>
      <c r="B14" s="750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67"/>
      <c r="B15" s="750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67"/>
      <c r="B16" s="750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67"/>
      <c r="B17" s="750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67"/>
      <c r="B18" s="750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67"/>
      <c r="B19" s="750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67"/>
      <c r="B20" s="750"/>
      <c r="C20" s="429"/>
      <c r="D20" s="3" t="s">
        <v>1508</v>
      </c>
      <c r="E20" s="421"/>
      <c r="F20" s="711">
        <f>(F19+G19+H19)</f>
        <v>364.46255999999994</v>
      </c>
      <c r="G20" s="712"/>
      <c r="H20" s="712"/>
      <c r="I20" s="713"/>
    </row>
    <row r="21" spans="1:9" ht="19.5" thickBot="1" x14ac:dyDescent="0.25">
      <c r="A21" s="767"/>
      <c r="B21" s="750"/>
      <c r="C21" s="430"/>
      <c r="D21" s="707"/>
      <c r="E21" s="708"/>
      <c r="F21" s="708"/>
      <c r="G21" s="708"/>
      <c r="H21" s="708"/>
      <c r="I21" s="746"/>
    </row>
    <row r="22" spans="1:9" ht="43.5" customHeight="1" thickBot="1" x14ac:dyDescent="0.25">
      <c r="A22" s="767"/>
      <c r="B22" s="750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67"/>
      <c r="B23" s="750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67"/>
      <c r="B24" s="750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67"/>
      <c r="B25" s="750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67"/>
      <c r="B26" s="750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67"/>
      <c r="B27" s="750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67"/>
      <c r="B28" s="750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67"/>
      <c r="B29" s="750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67"/>
      <c r="B30" s="750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67"/>
      <c r="B31" s="750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67"/>
      <c r="B32" s="750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67"/>
      <c r="B33" s="750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67"/>
      <c r="B34" s="750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67"/>
      <c r="B35" s="750"/>
      <c r="C35" s="429"/>
      <c r="D35" s="3" t="s">
        <v>1509</v>
      </c>
      <c r="E35" s="421"/>
      <c r="F35" s="711">
        <f>(F34+G34+H34)</f>
        <v>34.907939999999996</v>
      </c>
      <c r="G35" s="712"/>
      <c r="H35" s="712"/>
      <c r="I35" s="713"/>
    </row>
    <row r="36" spans="1:94" ht="19.5" thickBot="1" x14ac:dyDescent="0.25">
      <c r="A36" s="768"/>
      <c r="B36" s="751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71"/>
      <c r="B37" s="772"/>
      <c r="C37" s="772"/>
      <c r="D37" s="772"/>
      <c r="E37" s="772"/>
      <c r="F37" s="772"/>
      <c r="G37" s="772"/>
      <c r="H37" s="772"/>
      <c r="I37" s="772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18" t="s">
        <v>1232</v>
      </c>
      <c r="B39" s="715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67"/>
      <c r="B40" s="750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67"/>
      <c r="B41" s="750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67"/>
      <c r="B42" s="750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67"/>
      <c r="B43" s="750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67"/>
      <c r="B44" s="750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67"/>
      <c r="B45" s="750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67"/>
      <c r="B46" s="750"/>
      <c r="C46" s="429"/>
      <c r="D46" s="3" t="s">
        <v>1508</v>
      </c>
      <c r="E46" s="421"/>
      <c r="F46" s="711">
        <f>(F45+G45+H45)</f>
        <v>105.90714</v>
      </c>
      <c r="G46" s="712"/>
      <c r="H46" s="712"/>
      <c r="I46" s="713"/>
    </row>
    <row r="47" spans="1:94" ht="19.5" thickBot="1" x14ac:dyDescent="0.25">
      <c r="A47" s="767"/>
      <c r="B47" s="750"/>
      <c r="C47" s="430"/>
      <c r="D47" s="707"/>
      <c r="E47" s="708"/>
      <c r="F47" s="708"/>
      <c r="G47" s="708"/>
      <c r="H47" s="708"/>
      <c r="I47" s="746"/>
    </row>
    <row r="48" spans="1:94" s="250" customFormat="1" ht="36" customHeight="1" thickBot="1" x14ac:dyDescent="0.25">
      <c r="A48" s="767"/>
      <c r="B48" s="750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67"/>
      <c r="B49" s="750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67"/>
      <c r="B50" s="750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67"/>
      <c r="B51" s="750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67"/>
      <c r="B52" s="750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67"/>
      <c r="B53" s="750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67"/>
      <c r="B54" s="750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67"/>
      <c r="B55" s="750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67"/>
      <c r="B56" s="750"/>
      <c r="C56" s="429"/>
      <c r="D56" s="3" t="s">
        <v>1509</v>
      </c>
      <c r="E56" s="421"/>
      <c r="F56" s="711">
        <f>(F55+G55+H55)</f>
        <v>0</v>
      </c>
      <c r="G56" s="712"/>
      <c r="H56" s="712"/>
      <c r="I56" s="713"/>
    </row>
    <row r="57" spans="1:94" ht="19.5" thickBot="1" x14ac:dyDescent="0.25">
      <c r="A57" s="768"/>
      <c r="B57" s="751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71"/>
      <c r="B58" s="772"/>
      <c r="C58" s="772"/>
      <c r="D58" s="772"/>
      <c r="E58" s="772"/>
      <c r="F58" s="772"/>
      <c r="G58" s="772"/>
      <c r="H58" s="772"/>
      <c r="I58" s="772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18" t="s">
        <v>1195</v>
      </c>
      <c r="B60" s="715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33"/>
      <c r="B61" s="737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33"/>
      <c r="B62" s="737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33"/>
      <c r="B63" s="737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33"/>
      <c r="B64" s="737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33"/>
      <c r="B65" s="737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33"/>
      <c r="B66" s="737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33"/>
      <c r="B67" s="737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33"/>
      <c r="B68" s="737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33"/>
      <c r="B69" s="737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33"/>
      <c r="B70" s="737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33"/>
      <c r="B71" s="737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33"/>
      <c r="B72" s="737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33"/>
      <c r="B73" s="737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33"/>
      <c r="B74" s="737"/>
      <c r="C74" s="428"/>
      <c r="D74" s="3" t="s">
        <v>1509</v>
      </c>
      <c r="E74" s="421"/>
      <c r="F74" s="711">
        <f>(F73+G73+H73)</f>
        <v>297.60498000000001</v>
      </c>
      <c r="G74" s="712"/>
      <c r="H74" s="712"/>
      <c r="I74" s="713"/>
    </row>
    <row r="75" spans="1:9" ht="19.5" thickBot="1" x14ac:dyDescent="0.25">
      <c r="A75" s="733"/>
      <c r="B75" s="737"/>
      <c r="C75" s="431"/>
      <c r="D75" s="707"/>
      <c r="E75" s="708"/>
      <c r="F75" s="708"/>
      <c r="G75" s="708"/>
      <c r="H75" s="708"/>
      <c r="I75" s="746"/>
    </row>
    <row r="76" spans="1:9" ht="45.75" customHeight="1" thickBot="1" x14ac:dyDescent="0.25">
      <c r="A76" s="733"/>
      <c r="B76" s="737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33"/>
      <c r="B77" s="737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33"/>
      <c r="B78" s="737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33"/>
      <c r="B79" s="737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33"/>
      <c r="B80" s="737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33"/>
      <c r="B81" s="737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33"/>
      <c r="B82" s="737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33"/>
      <c r="B83" s="737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33"/>
      <c r="B84" s="737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33"/>
      <c r="B85" s="737"/>
      <c r="C85" s="428"/>
      <c r="D85" s="3" t="s">
        <v>1508</v>
      </c>
      <c r="E85" s="421"/>
      <c r="F85" s="711">
        <f>(F84+G84+H84)</f>
        <v>59.757660000000001</v>
      </c>
      <c r="G85" s="712"/>
      <c r="H85" s="712"/>
      <c r="I85" s="713"/>
    </row>
    <row r="86" spans="1:9" ht="19.5" thickBot="1" x14ac:dyDescent="0.25">
      <c r="A86" s="734"/>
      <c r="B86" s="738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71"/>
      <c r="B87" s="772"/>
      <c r="C87" s="772"/>
      <c r="D87" s="772"/>
      <c r="E87" s="772"/>
      <c r="F87" s="772"/>
      <c r="G87" s="772"/>
      <c r="H87" s="772"/>
      <c r="I87" s="772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18" t="s">
        <v>1232</v>
      </c>
      <c r="B89" s="715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33"/>
      <c r="B90" s="737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33"/>
      <c r="B91" s="737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67"/>
      <c r="B92" s="750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67"/>
      <c r="B93" s="750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67"/>
      <c r="B94" s="750"/>
      <c r="C94" s="429"/>
      <c r="D94" s="3" t="s">
        <v>1508</v>
      </c>
      <c r="E94" s="421"/>
      <c r="F94" s="711">
        <f>(F93+G93+H93)</f>
        <v>78.099119999999999</v>
      </c>
      <c r="G94" s="712"/>
      <c r="H94" s="712"/>
      <c r="I94" s="713"/>
    </row>
    <row r="95" spans="1:9" ht="19.5" thickBot="1" x14ac:dyDescent="0.25">
      <c r="A95" s="767"/>
      <c r="B95" s="750"/>
      <c r="C95" s="430"/>
      <c r="D95" s="707"/>
      <c r="E95" s="708"/>
      <c r="F95" s="708"/>
      <c r="G95" s="708"/>
      <c r="H95" s="708"/>
      <c r="I95" s="746"/>
    </row>
    <row r="96" spans="1:9" ht="39" customHeight="1" thickBot="1" x14ac:dyDescent="0.25">
      <c r="A96" s="767"/>
      <c r="B96" s="750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67"/>
      <c r="B97" s="750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67"/>
      <c r="B98" s="750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67"/>
      <c r="B99" s="750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67"/>
      <c r="B100" s="750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67"/>
      <c r="B101" s="750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67"/>
      <c r="B102" s="750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67"/>
      <c r="B103" s="750"/>
      <c r="C103" s="429"/>
      <c r="D103" s="3" t="s">
        <v>1509</v>
      </c>
      <c r="E103" s="421"/>
      <c r="F103" s="711">
        <f>(F102+G102+H102)</f>
        <v>0</v>
      </c>
      <c r="G103" s="712"/>
      <c r="H103" s="712"/>
      <c r="I103" s="713"/>
    </row>
    <row r="104" spans="1:9" ht="19.5" thickBot="1" x14ac:dyDescent="0.25">
      <c r="A104" s="768"/>
      <c r="B104" s="751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17" t="s">
        <v>372</v>
      </c>
      <c r="B105" s="817"/>
      <c r="C105" s="817"/>
      <c r="D105" s="817"/>
      <c r="E105" s="817"/>
      <c r="F105" s="817"/>
      <c r="G105" s="817"/>
      <c r="H105" s="817"/>
      <c r="I105" s="817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15" t="s">
        <v>1232</v>
      </c>
      <c r="B107" s="816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15"/>
      <c r="B108" s="816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15"/>
      <c r="B109" s="816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15"/>
      <c r="B110" s="816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15"/>
      <c r="B111" s="816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15"/>
      <c r="B112" s="816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15"/>
      <c r="B113" s="816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15"/>
      <c r="B114" s="816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15"/>
      <c r="B115" s="816"/>
      <c r="C115" s="432"/>
      <c r="D115" s="3" t="s">
        <v>1508</v>
      </c>
      <c r="E115" s="421"/>
      <c r="F115" s="711">
        <f>(F114+G114+H114)</f>
        <v>0</v>
      </c>
      <c r="G115" s="712"/>
      <c r="H115" s="712"/>
      <c r="I115" s="713"/>
    </row>
    <row r="116" spans="1:9" ht="36.75" customHeight="1" thickBot="1" x14ac:dyDescent="0.25">
      <c r="A116" s="815"/>
      <c r="B116" s="816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15"/>
      <c r="B117" s="816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15"/>
      <c r="B118" s="816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15"/>
      <c r="B119" s="816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15"/>
      <c r="B120" s="816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15"/>
      <c r="B121" s="816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15"/>
      <c r="B122" s="816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15"/>
      <c r="B123" s="816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15"/>
      <c r="B124" s="816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15"/>
      <c r="B125" s="816"/>
      <c r="C125" s="432"/>
      <c r="D125" s="3" t="s">
        <v>1509</v>
      </c>
      <c r="E125" s="421"/>
      <c r="F125" s="711">
        <f>(F124+G124+H124)</f>
        <v>0</v>
      </c>
      <c r="G125" s="712"/>
      <c r="H125" s="712"/>
      <c r="I125" s="713"/>
    </row>
    <row r="126" spans="1:9" ht="19.5" thickBot="1" x14ac:dyDescent="0.25">
      <c r="A126" s="815"/>
      <c r="B126" s="816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21" t="s">
        <v>9</v>
      </c>
      <c r="G1" s="818" t="s">
        <v>10</v>
      </c>
      <c r="H1" s="818" t="s">
        <v>11</v>
      </c>
      <c r="I1" s="818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22"/>
      <c r="G2" s="819"/>
      <c r="H2" s="819"/>
      <c r="I2" s="819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22"/>
      <c r="G3" s="819"/>
      <c r="H3" s="819"/>
      <c r="I3" s="819"/>
    </row>
    <row r="4" spans="1:11" ht="20.25" x14ac:dyDescent="0.2">
      <c r="A4" s="61" t="s">
        <v>93</v>
      </c>
      <c r="B4" s="65"/>
      <c r="C4" s="426"/>
      <c r="D4" s="65"/>
      <c r="E4" s="426"/>
      <c r="F4" s="722"/>
      <c r="G4" s="819"/>
      <c r="H4" s="819"/>
      <c r="I4" s="819"/>
    </row>
    <row r="5" spans="1:11" ht="21" thickBot="1" x14ac:dyDescent="0.25">
      <c r="A5" s="62" t="s">
        <v>4</v>
      </c>
      <c r="B5" s="66"/>
      <c r="C5" s="427"/>
      <c r="D5" s="66"/>
      <c r="E5" s="427"/>
      <c r="F5" s="723"/>
      <c r="G5" s="820"/>
      <c r="H5" s="820"/>
      <c r="I5" s="820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18" t="s">
        <v>1171</v>
      </c>
      <c r="B7" s="715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785"/>
      <c r="B8" s="754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785"/>
      <c r="B9" s="754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785"/>
      <c r="B10" s="754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785"/>
      <c r="B11" s="754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785"/>
      <c r="B12" s="754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785"/>
      <c r="B13" s="754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785"/>
      <c r="B14" s="754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785"/>
      <c r="B15" s="754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785"/>
      <c r="B16" s="754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785"/>
      <c r="B17" s="754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785"/>
      <c r="B18" s="754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785"/>
      <c r="B19" s="754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785"/>
      <c r="B20" s="754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785"/>
      <c r="B21" s="754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785"/>
      <c r="B22" s="754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785"/>
      <c r="B23" s="754"/>
      <c r="C23" s="428"/>
      <c r="D23" s="3" t="s">
        <v>1534</v>
      </c>
      <c r="E23" s="421"/>
      <c r="F23" s="711">
        <f>(F22+G22+H22)</f>
        <v>255.59712000000002</v>
      </c>
      <c r="G23" s="712"/>
      <c r="H23" s="712"/>
      <c r="I23" s="713"/>
    </row>
    <row r="24" spans="1:10" ht="31.5" customHeight="1" thickBot="1" x14ac:dyDescent="0.25">
      <c r="A24" s="780"/>
      <c r="B24" s="772"/>
      <c r="C24" s="772"/>
      <c r="D24" s="772"/>
      <c r="E24" s="772"/>
      <c r="F24" s="772"/>
      <c r="G24" s="772"/>
      <c r="H24" s="772"/>
      <c r="I24" s="772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18" t="s">
        <v>1171</v>
      </c>
      <c r="B26" s="715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785"/>
      <c r="B27" s="754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785"/>
      <c r="B28" s="754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785"/>
      <c r="B29" s="754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785"/>
      <c r="B30" s="754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785"/>
      <c r="B31" s="754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785"/>
      <c r="B32" s="754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785"/>
      <c r="B33" s="754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785"/>
      <c r="B34" s="754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785"/>
      <c r="B35" s="754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785"/>
      <c r="B36" s="754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785"/>
      <c r="B37" s="754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785"/>
      <c r="B38" s="754"/>
      <c r="C38" s="428"/>
      <c r="D38" s="3" t="s">
        <v>1508</v>
      </c>
      <c r="E38" s="421"/>
      <c r="F38" s="711">
        <f>(F37+G37+H37)</f>
        <v>603.4932</v>
      </c>
      <c r="G38" s="712"/>
      <c r="H38" s="712"/>
      <c r="I38" s="713"/>
    </row>
    <row r="39" spans="1:11" ht="19.5" thickBot="1" x14ac:dyDescent="0.25">
      <c r="A39" s="785"/>
      <c r="B39" s="754"/>
      <c r="C39" s="431"/>
      <c r="D39" s="707"/>
      <c r="E39" s="708"/>
      <c r="F39" s="708"/>
      <c r="G39" s="708"/>
      <c r="H39" s="708"/>
      <c r="I39" s="746"/>
    </row>
    <row r="40" spans="1:11" ht="38.25" customHeight="1" thickBot="1" x14ac:dyDescent="0.25">
      <c r="A40" s="785"/>
      <c r="B40" s="754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785"/>
      <c r="B41" s="754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785"/>
      <c r="B42" s="754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785"/>
      <c r="B43" s="754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785"/>
      <c r="B44" s="754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785"/>
      <c r="B45" s="754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785"/>
      <c r="B46" s="754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785"/>
      <c r="B47" s="754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785"/>
      <c r="B48" s="754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785"/>
      <c r="B49" s="754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785"/>
      <c r="B50" s="754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785"/>
      <c r="B51" s="754"/>
      <c r="C51" s="428"/>
      <c r="D51" s="3" t="s">
        <v>1509</v>
      </c>
      <c r="E51" s="421"/>
      <c r="F51" s="711">
        <f>(F50+G50+H50)</f>
        <v>26.624699999999997</v>
      </c>
      <c r="G51" s="712"/>
      <c r="H51" s="712"/>
      <c r="I51" s="713"/>
    </row>
    <row r="52" spans="1:10" ht="19.5" thickBot="1" x14ac:dyDescent="0.25">
      <c r="A52" s="786"/>
      <c r="B52" s="755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71"/>
      <c r="B53" s="772"/>
      <c r="C53" s="772"/>
      <c r="D53" s="772"/>
      <c r="E53" s="772"/>
      <c r="F53" s="772"/>
      <c r="G53" s="772"/>
      <c r="H53" s="772"/>
      <c r="I53" s="772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18" t="s">
        <v>1237</v>
      </c>
      <c r="B55" s="821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33"/>
      <c r="B56" s="822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28"/>
      <c r="B57" s="826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28"/>
      <c r="B58" s="826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28"/>
      <c r="B59" s="826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28"/>
      <c r="B60" s="826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28"/>
      <c r="B61" s="826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28"/>
      <c r="B62" s="826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28"/>
      <c r="B63" s="826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28"/>
      <c r="B64" s="826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28"/>
      <c r="B65" s="826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28"/>
      <c r="B66" s="826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28"/>
      <c r="B67" s="826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28"/>
      <c r="B68" s="826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28"/>
      <c r="B69" s="826"/>
      <c r="C69" s="428"/>
      <c r="D69" s="3" t="s">
        <v>1508</v>
      </c>
      <c r="E69" s="421"/>
      <c r="F69" s="711">
        <f>(F68+G68+H68)</f>
        <v>483.97788000000003</v>
      </c>
      <c r="G69" s="712"/>
      <c r="H69" s="712"/>
      <c r="I69" s="713"/>
    </row>
    <row r="70" spans="1:10" ht="19.5" thickBot="1" x14ac:dyDescent="0.25">
      <c r="A70" s="828"/>
      <c r="B70" s="826"/>
      <c r="C70" s="431"/>
      <c r="D70" s="707"/>
      <c r="E70" s="708"/>
      <c r="F70" s="708"/>
      <c r="G70" s="708"/>
      <c r="H70" s="708"/>
      <c r="I70" s="746"/>
    </row>
    <row r="71" spans="1:10" ht="38.25" customHeight="1" thickBot="1" x14ac:dyDescent="0.25">
      <c r="A71" s="828"/>
      <c r="B71" s="826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28"/>
      <c r="B72" s="826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28"/>
      <c r="B73" s="826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28"/>
      <c r="B74" s="826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28"/>
      <c r="B75" s="826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28"/>
      <c r="B76" s="826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28"/>
      <c r="B77" s="826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28"/>
      <c r="B78" s="826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28"/>
      <c r="B79" s="826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28"/>
      <c r="B80" s="826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28"/>
      <c r="B81" s="826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28"/>
      <c r="B82" s="826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28"/>
      <c r="B83" s="826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28"/>
      <c r="B84" s="826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28"/>
      <c r="B85" s="826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28"/>
      <c r="B86" s="826"/>
      <c r="C86" s="428"/>
      <c r="D86" s="3" t="s">
        <v>1509</v>
      </c>
      <c r="E86" s="421"/>
      <c r="F86" s="711">
        <f>(F85+G85+H85)</f>
        <v>573.91020000000003</v>
      </c>
      <c r="G86" s="712"/>
      <c r="H86" s="712"/>
      <c r="I86" s="713"/>
    </row>
    <row r="87" spans="1:10" ht="19.5" thickBot="1" x14ac:dyDescent="0.25">
      <c r="A87" s="829"/>
      <c r="B87" s="827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71"/>
      <c r="B88" s="772"/>
      <c r="C88" s="772"/>
      <c r="D88" s="772"/>
      <c r="E88" s="772"/>
      <c r="F88" s="772"/>
      <c r="G88" s="772"/>
      <c r="H88" s="772"/>
      <c r="I88" s="772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18" t="s">
        <v>1238</v>
      </c>
      <c r="B90" s="821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28"/>
      <c r="B91" s="826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28"/>
      <c r="B92" s="826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28"/>
      <c r="B93" s="826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28"/>
      <c r="B94" s="826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28"/>
      <c r="B95" s="826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28"/>
      <c r="B96" s="826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28"/>
      <c r="B97" s="826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28"/>
      <c r="B98" s="826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28"/>
      <c r="B99" s="826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28"/>
      <c r="B100" s="826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28"/>
      <c r="B101" s="826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28"/>
      <c r="B102" s="826"/>
      <c r="C102" s="428"/>
      <c r="D102" s="3" t="s">
        <v>1508</v>
      </c>
      <c r="E102" s="421"/>
      <c r="F102" s="711">
        <f>(F101+G101+H101)</f>
        <v>471.55301999999995</v>
      </c>
      <c r="G102" s="712"/>
      <c r="H102" s="712"/>
      <c r="I102" s="713"/>
    </row>
    <row r="103" spans="1:10" ht="19.5" thickBot="1" x14ac:dyDescent="0.25">
      <c r="A103" s="828"/>
      <c r="B103" s="826"/>
      <c r="C103" s="431"/>
      <c r="D103" s="707"/>
      <c r="E103" s="708"/>
      <c r="F103" s="708"/>
      <c r="G103" s="708"/>
      <c r="H103" s="708"/>
      <c r="I103" s="746"/>
    </row>
    <row r="104" spans="1:10" ht="40.5" customHeight="1" thickBot="1" x14ac:dyDescent="0.25">
      <c r="A104" s="828"/>
      <c r="B104" s="826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28"/>
      <c r="B105" s="826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28"/>
      <c r="B106" s="826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28"/>
      <c r="B107" s="826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28"/>
      <c r="B108" s="826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28"/>
      <c r="B109" s="826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28"/>
      <c r="B110" s="826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28"/>
      <c r="B111" s="826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28"/>
      <c r="B112" s="826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28"/>
      <c r="B113" s="826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28"/>
      <c r="B114" s="826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28"/>
      <c r="B115" s="826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28"/>
      <c r="B116" s="826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28"/>
      <c r="B117" s="826"/>
      <c r="C117" s="428"/>
      <c r="D117" s="3" t="s">
        <v>1509</v>
      </c>
      <c r="E117" s="421"/>
      <c r="F117" s="711">
        <f>(F116+G116+H116)</f>
        <v>349.07940000000002</v>
      </c>
      <c r="G117" s="712"/>
      <c r="H117" s="712"/>
      <c r="I117" s="713"/>
    </row>
    <row r="118" spans="1:10" ht="19.5" thickBot="1" x14ac:dyDescent="0.25">
      <c r="A118" s="829"/>
      <c r="B118" s="827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71"/>
      <c r="B119" s="772"/>
      <c r="C119" s="772"/>
      <c r="D119" s="772"/>
      <c r="E119" s="772"/>
      <c r="F119" s="772"/>
      <c r="G119" s="772"/>
      <c r="H119" s="772"/>
      <c r="I119" s="772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18" t="s">
        <v>1239</v>
      </c>
      <c r="B121" s="821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28"/>
      <c r="B122" s="826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28"/>
      <c r="B123" s="826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28"/>
      <c r="B124" s="826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28"/>
      <c r="B125" s="826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28"/>
      <c r="B126" s="826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28"/>
      <c r="B127" s="826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28"/>
      <c r="B128" s="826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28"/>
      <c r="B129" s="826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28"/>
      <c r="B130" s="826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28"/>
      <c r="B131" s="826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28"/>
      <c r="B132" s="826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28"/>
      <c r="B133" s="826"/>
      <c r="C133" s="428"/>
      <c r="D133" s="3" t="s">
        <v>1508</v>
      </c>
      <c r="E133" s="421"/>
      <c r="F133" s="711">
        <f>(F132+G132+H132)</f>
        <v>476.28630000000004</v>
      </c>
      <c r="G133" s="712"/>
      <c r="H133" s="712"/>
      <c r="I133" s="713"/>
    </row>
    <row r="134" spans="1:10" ht="19.5" thickBot="1" x14ac:dyDescent="0.25">
      <c r="A134" s="828"/>
      <c r="B134" s="826"/>
      <c r="C134" s="431"/>
      <c r="D134" s="707"/>
      <c r="E134" s="708"/>
      <c r="F134" s="708"/>
      <c r="G134" s="708"/>
      <c r="H134" s="708"/>
      <c r="I134" s="746"/>
    </row>
    <row r="135" spans="1:10" ht="38.25" customHeight="1" thickBot="1" x14ac:dyDescent="0.25">
      <c r="A135" s="828"/>
      <c r="B135" s="826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28"/>
      <c r="B136" s="826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28"/>
      <c r="B137" s="826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28"/>
      <c r="B138" s="826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28"/>
      <c r="B139" s="826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28"/>
      <c r="B140" s="826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28"/>
      <c r="B141" s="826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28"/>
      <c r="B142" s="826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28"/>
      <c r="B143" s="826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28"/>
      <c r="B144" s="826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28"/>
      <c r="B145" s="826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28"/>
      <c r="B146" s="826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28"/>
      <c r="B147" s="826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28"/>
      <c r="B148" s="826"/>
      <c r="C148" s="428"/>
      <c r="D148" s="3" t="s">
        <v>1509</v>
      </c>
      <c r="E148" s="421"/>
      <c r="F148" s="711">
        <f>(F147+G147+H147)</f>
        <v>337.83786000000003</v>
      </c>
      <c r="G148" s="712"/>
      <c r="H148" s="712"/>
      <c r="I148" s="713"/>
    </row>
    <row r="149" spans="1:10" ht="19.5" thickBot="1" x14ac:dyDescent="0.25">
      <c r="A149" s="829"/>
      <c r="B149" s="827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71"/>
      <c r="B150" s="772"/>
      <c r="C150" s="772"/>
      <c r="D150" s="772"/>
      <c r="E150" s="772"/>
      <c r="F150" s="772"/>
      <c r="G150" s="772"/>
      <c r="H150" s="772"/>
      <c r="I150" s="772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18" t="s">
        <v>1240</v>
      </c>
      <c r="B152" s="821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28"/>
      <c r="B153" s="826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28"/>
      <c r="B154" s="826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28"/>
      <c r="B155" s="826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28"/>
      <c r="B156" s="826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28"/>
      <c r="B157" s="826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28"/>
      <c r="B158" s="826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28"/>
      <c r="B159" s="826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28"/>
      <c r="B160" s="826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28"/>
      <c r="B161" s="826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28"/>
      <c r="B162" s="826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28"/>
      <c r="B163" s="826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28"/>
      <c r="B164" s="826"/>
      <c r="C164" s="428"/>
      <c r="D164" s="3" t="s">
        <v>1508</v>
      </c>
      <c r="E164" s="421"/>
      <c r="F164" s="711">
        <f>(F163+G163+H163)</f>
        <v>7.0999200000000009</v>
      </c>
      <c r="G164" s="712"/>
      <c r="H164" s="712"/>
      <c r="I164" s="713"/>
    </row>
    <row r="165" spans="1:10" ht="19.5" thickBot="1" x14ac:dyDescent="0.25">
      <c r="A165" s="828"/>
      <c r="B165" s="826"/>
      <c r="C165" s="431"/>
      <c r="D165" s="707"/>
      <c r="E165" s="708"/>
      <c r="F165" s="708"/>
      <c r="G165" s="708"/>
      <c r="H165" s="708"/>
      <c r="I165" s="746"/>
    </row>
    <row r="166" spans="1:10" ht="39" customHeight="1" thickBot="1" x14ac:dyDescent="0.25">
      <c r="A166" s="828"/>
      <c r="B166" s="826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28"/>
      <c r="B167" s="826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28"/>
      <c r="B168" s="826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28"/>
      <c r="B169" s="826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28"/>
      <c r="B170" s="826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28"/>
      <c r="B171" s="826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28"/>
      <c r="B172" s="826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28"/>
      <c r="B173" s="826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28"/>
      <c r="B174" s="826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28"/>
      <c r="B175" s="826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28"/>
      <c r="B176" s="826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28"/>
      <c r="B177" s="826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28"/>
      <c r="B178" s="826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28"/>
      <c r="B179" s="826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28"/>
      <c r="B180" s="826"/>
      <c r="C180" s="428"/>
      <c r="D180" s="3" t="s">
        <v>1509</v>
      </c>
      <c r="E180" s="421"/>
      <c r="F180" s="711">
        <f>(F179+G179+H179)</f>
        <v>492.26112000000001</v>
      </c>
      <c r="G180" s="712"/>
      <c r="H180" s="712"/>
      <c r="I180" s="713"/>
    </row>
    <row r="181" spans="1:10" ht="19.5" thickBot="1" x14ac:dyDescent="0.25">
      <c r="A181" s="829"/>
      <c r="B181" s="827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71"/>
      <c r="B182" s="772"/>
      <c r="C182" s="772"/>
      <c r="D182" s="772"/>
      <c r="E182" s="772"/>
      <c r="F182" s="772"/>
      <c r="G182" s="772"/>
      <c r="H182" s="772"/>
      <c r="I182" s="772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18" t="s">
        <v>1230</v>
      </c>
      <c r="B184" s="821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33"/>
      <c r="B185" s="826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33"/>
      <c r="B186" s="826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33"/>
      <c r="B187" s="826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33"/>
      <c r="B188" s="826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33"/>
      <c r="B189" s="826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33"/>
      <c r="B190" s="826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33"/>
      <c r="B191" s="826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33"/>
      <c r="B192" s="826"/>
      <c r="C192" s="428"/>
      <c r="D192" s="3" t="s">
        <v>1508</v>
      </c>
      <c r="E192" s="421"/>
      <c r="F192" s="711">
        <f>(F191+G191+H191)</f>
        <v>160.33985999999999</v>
      </c>
      <c r="G192" s="712"/>
      <c r="H192" s="712"/>
      <c r="I192" s="713"/>
    </row>
    <row r="193" spans="1:10" ht="19.5" thickBot="1" x14ac:dyDescent="0.25">
      <c r="A193" s="733"/>
      <c r="B193" s="826"/>
      <c r="C193" s="431"/>
      <c r="D193" s="707"/>
      <c r="E193" s="708"/>
      <c r="F193" s="708"/>
      <c r="G193" s="708"/>
      <c r="H193" s="708"/>
      <c r="I193" s="746"/>
    </row>
    <row r="194" spans="1:10" ht="39" customHeight="1" thickBot="1" x14ac:dyDescent="0.25">
      <c r="A194" s="733"/>
      <c r="B194" s="826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33"/>
      <c r="B195" s="826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33"/>
      <c r="B196" s="826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33"/>
      <c r="B197" s="826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33"/>
      <c r="B198" s="826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33"/>
      <c r="B199" s="826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33"/>
      <c r="B200" s="826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33"/>
      <c r="B201" s="826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33"/>
      <c r="B202" s="826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33"/>
      <c r="B203" s="826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33"/>
      <c r="B204" s="826"/>
      <c r="C204" s="428"/>
      <c r="D204" s="3" t="s">
        <v>1509</v>
      </c>
      <c r="E204" s="421"/>
      <c r="F204" s="711">
        <f>(F203+G203+H203)</f>
        <v>66.265919999999994</v>
      </c>
      <c r="G204" s="712"/>
      <c r="H204" s="712"/>
      <c r="I204" s="713"/>
    </row>
    <row r="205" spans="1:10" ht="19.5" thickBot="1" x14ac:dyDescent="0.25">
      <c r="A205" s="734"/>
      <c r="B205" s="827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71"/>
      <c r="B206" s="772"/>
      <c r="C206" s="772"/>
      <c r="D206" s="772"/>
      <c r="E206" s="772"/>
      <c r="F206" s="772"/>
      <c r="G206" s="772"/>
      <c r="H206" s="772"/>
      <c r="I206" s="772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18" t="s">
        <v>1230</v>
      </c>
      <c r="B208" s="821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33"/>
      <c r="B209" s="826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33"/>
      <c r="B210" s="826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33"/>
      <c r="B211" s="826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33"/>
      <c r="B212" s="826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33"/>
      <c r="B213" s="826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33"/>
      <c r="B214" s="826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33"/>
      <c r="B215" s="826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33"/>
      <c r="B216" s="826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33"/>
      <c r="B217" s="826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33"/>
      <c r="B218" s="826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33"/>
      <c r="B219" s="826"/>
      <c r="C219" s="428"/>
      <c r="D219" s="3" t="s">
        <v>1508</v>
      </c>
      <c r="E219" s="421"/>
      <c r="F219" s="711">
        <f>(F218+G218+H218)</f>
        <v>77.507460000000009</v>
      </c>
      <c r="G219" s="712"/>
      <c r="H219" s="712"/>
      <c r="I219" s="713"/>
    </row>
    <row r="220" spans="1:10" ht="19.5" thickBot="1" x14ac:dyDescent="0.25">
      <c r="A220" s="733"/>
      <c r="B220" s="826"/>
      <c r="C220" s="431"/>
      <c r="D220" s="707"/>
      <c r="E220" s="708"/>
      <c r="F220" s="708"/>
      <c r="G220" s="708"/>
      <c r="H220" s="708"/>
      <c r="I220" s="746"/>
    </row>
    <row r="221" spans="1:10" ht="36.75" customHeight="1" thickBot="1" x14ac:dyDescent="0.25">
      <c r="A221" s="733"/>
      <c r="B221" s="826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33"/>
      <c r="B222" s="826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33"/>
      <c r="B223" s="826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33"/>
      <c r="B224" s="826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33"/>
      <c r="B225" s="826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33"/>
      <c r="B226" s="826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33"/>
      <c r="B227" s="826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33"/>
      <c r="B228" s="826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33"/>
      <c r="B229" s="826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33"/>
      <c r="B230" s="826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33"/>
      <c r="B231" s="826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33"/>
      <c r="B232" s="826"/>
      <c r="C232" s="428"/>
      <c r="D232" s="3" t="s">
        <v>1509</v>
      </c>
      <c r="E232" s="421"/>
      <c r="F232" s="711">
        <f>(F231+G231+H231)</f>
        <v>288.73008000000004</v>
      </c>
      <c r="G232" s="712"/>
      <c r="H232" s="712"/>
      <c r="I232" s="713"/>
    </row>
    <row r="233" spans="1:10" ht="19.5" thickBot="1" x14ac:dyDescent="0.25">
      <c r="A233" s="734"/>
      <c r="B233" s="827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71"/>
      <c r="B234" s="772"/>
      <c r="C234" s="772"/>
      <c r="D234" s="772"/>
      <c r="E234" s="772"/>
      <c r="F234" s="772"/>
      <c r="G234" s="772"/>
      <c r="H234" s="772"/>
      <c r="I234" s="772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18" t="s">
        <v>1230</v>
      </c>
      <c r="B236" s="821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33"/>
      <c r="B237" s="822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33"/>
      <c r="B238" s="822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33"/>
      <c r="B239" s="822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33"/>
      <c r="B240" s="822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33"/>
      <c r="B241" s="822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33"/>
      <c r="B242" s="822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33"/>
      <c r="B243" s="822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33"/>
      <c r="B244" s="822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33"/>
      <c r="B245" s="822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33"/>
      <c r="B246" s="822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33"/>
      <c r="B247" s="822"/>
      <c r="C247" s="428"/>
      <c r="D247" s="3" t="s">
        <v>1508</v>
      </c>
      <c r="E247" s="421"/>
      <c r="F247" s="711">
        <f>(F246+G246+H246)</f>
        <v>211.81428</v>
      </c>
      <c r="G247" s="712"/>
      <c r="H247" s="712"/>
      <c r="I247" s="713"/>
    </row>
    <row r="248" spans="1:10" ht="19.5" thickBot="1" x14ac:dyDescent="0.25">
      <c r="A248" s="733"/>
      <c r="B248" s="822"/>
      <c r="C248" s="431"/>
      <c r="D248" s="707"/>
      <c r="E248" s="708"/>
      <c r="F248" s="708"/>
      <c r="G248" s="708"/>
      <c r="H248" s="708"/>
      <c r="I248" s="746"/>
    </row>
    <row r="249" spans="1:10" ht="48.75" customHeight="1" thickBot="1" x14ac:dyDescent="0.25">
      <c r="A249" s="733"/>
      <c r="B249" s="822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33"/>
      <c r="B250" s="822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33"/>
      <c r="B251" s="822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33"/>
      <c r="B252" s="822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33"/>
      <c r="B253" s="822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33"/>
      <c r="B254" s="822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33"/>
      <c r="B255" s="822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33"/>
      <c r="B256" s="822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33"/>
      <c r="B257" s="822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33"/>
      <c r="B258" s="822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33"/>
      <c r="B259" s="822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33"/>
      <c r="B260" s="822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33"/>
      <c r="B261" s="822"/>
      <c r="C261" s="428"/>
      <c r="D261" s="3" t="s">
        <v>1509</v>
      </c>
      <c r="E261" s="421"/>
      <c r="F261" s="711">
        <f>(F260+G260+H260)</f>
        <v>189.92285999999999</v>
      </c>
      <c r="G261" s="712"/>
      <c r="H261" s="712"/>
      <c r="I261" s="713"/>
    </row>
    <row r="262" spans="1:10" ht="19.5" thickBot="1" x14ac:dyDescent="0.25">
      <c r="A262" s="734"/>
      <c r="B262" s="823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71"/>
      <c r="B263" s="771"/>
      <c r="C263" s="771"/>
      <c r="D263" s="771"/>
      <c r="E263" s="771"/>
      <c r="F263" s="771"/>
      <c r="G263" s="771"/>
      <c r="H263" s="771"/>
      <c r="I263" s="771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18" t="s">
        <v>1230</v>
      </c>
      <c r="B265" s="821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33"/>
      <c r="B266" s="822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33"/>
      <c r="B267" s="822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33"/>
      <c r="B268" s="822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33"/>
      <c r="B269" s="822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33"/>
      <c r="B270" s="822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33"/>
      <c r="B271" s="822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33"/>
      <c r="B272" s="822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33"/>
      <c r="B273" s="822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33"/>
      <c r="B274" s="822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33"/>
      <c r="B275" s="822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33"/>
      <c r="B276" s="822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33"/>
      <c r="B277" s="822"/>
      <c r="C277" s="428"/>
      <c r="D277" s="3" t="s">
        <v>1508</v>
      </c>
      <c r="E277" s="421"/>
      <c r="F277" s="711">
        <f>(F276+G276+H276)</f>
        <v>482.79456000000005</v>
      </c>
      <c r="G277" s="712"/>
      <c r="H277" s="712"/>
      <c r="I277" s="713"/>
    </row>
    <row r="278" spans="1:10" ht="19.5" thickBot="1" x14ac:dyDescent="0.25">
      <c r="A278" s="733"/>
      <c r="B278" s="822"/>
      <c r="C278" s="431"/>
      <c r="D278" s="707"/>
      <c r="E278" s="708"/>
      <c r="F278" s="708"/>
      <c r="G278" s="708"/>
      <c r="H278" s="708"/>
      <c r="I278" s="746"/>
    </row>
    <row r="279" spans="1:10" ht="39" customHeight="1" thickBot="1" x14ac:dyDescent="0.25">
      <c r="A279" s="733"/>
      <c r="B279" s="822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33"/>
      <c r="B280" s="822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33"/>
      <c r="B281" s="822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33"/>
      <c r="B282" s="822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33"/>
      <c r="B283" s="822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33"/>
      <c r="B284" s="822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33"/>
      <c r="B285" s="822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33"/>
      <c r="B286" s="822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33"/>
      <c r="B287" s="822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33"/>
      <c r="B288" s="822"/>
      <c r="C288" s="428"/>
      <c r="D288" s="3" t="s">
        <v>1509</v>
      </c>
      <c r="E288" s="421"/>
      <c r="F288" s="711">
        <f>(F287+G287+H287)</f>
        <v>2.3666399999999999</v>
      </c>
      <c r="G288" s="712"/>
      <c r="H288" s="712"/>
      <c r="I288" s="713"/>
    </row>
    <row r="289" spans="1:10" ht="19.5" thickBot="1" x14ac:dyDescent="0.25">
      <c r="A289" s="734"/>
      <c r="B289" s="823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71"/>
      <c r="B290" s="771"/>
      <c r="C290" s="771"/>
      <c r="D290" s="771"/>
      <c r="E290" s="771"/>
      <c r="F290" s="771"/>
      <c r="G290" s="771"/>
      <c r="H290" s="771"/>
      <c r="I290" s="771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18" t="s">
        <v>1232</v>
      </c>
      <c r="B292" s="821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33"/>
      <c r="B293" s="824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33"/>
      <c r="B294" s="824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33"/>
      <c r="B295" s="824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33"/>
      <c r="B296" s="824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33"/>
      <c r="B297" s="824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33"/>
      <c r="B298" s="824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33"/>
      <c r="B299" s="824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33"/>
      <c r="B300" s="824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33"/>
      <c r="B301" s="824"/>
      <c r="C301" s="429"/>
      <c r="D301" s="3" t="s">
        <v>1508</v>
      </c>
      <c r="E301" s="421"/>
      <c r="F301" s="711">
        <f>(F300+G300+H300)</f>
        <v>78.099119999999999</v>
      </c>
      <c r="G301" s="712"/>
      <c r="H301" s="712"/>
      <c r="I301" s="713"/>
    </row>
    <row r="302" spans="1:10" ht="19.5" thickBot="1" x14ac:dyDescent="0.25">
      <c r="A302" s="733"/>
      <c r="B302" s="824"/>
      <c r="C302" s="430"/>
      <c r="D302" s="707"/>
      <c r="E302" s="708"/>
      <c r="F302" s="708"/>
      <c r="G302" s="708"/>
      <c r="H302" s="708"/>
      <c r="I302" s="746"/>
    </row>
    <row r="303" spans="1:10" ht="46.5" customHeight="1" thickBot="1" x14ac:dyDescent="0.25">
      <c r="A303" s="733"/>
      <c r="B303" s="824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33"/>
      <c r="B304" s="824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33"/>
      <c r="B305" s="824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33"/>
      <c r="B306" s="824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33"/>
      <c r="B307" s="824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33"/>
      <c r="B308" s="824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33"/>
      <c r="B309" s="824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33"/>
      <c r="B310" s="824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33"/>
      <c r="B311" s="824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33"/>
      <c r="B312" s="824"/>
      <c r="C312" s="429"/>
      <c r="D312" s="3" t="s">
        <v>1509</v>
      </c>
      <c r="E312" s="421"/>
      <c r="F312" s="711">
        <f>(F311+G311+H311)</f>
        <v>270.38862</v>
      </c>
      <c r="G312" s="712"/>
      <c r="H312" s="712"/>
      <c r="I312" s="713"/>
    </row>
    <row r="313" spans="1:12" ht="19.5" thickBot="1" x14ac:dyDescent="0.25">
      <c r="A313" s="734"/>
      <c r="B313" s="825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771"/>
      <c r="B314" s="771"/>
      <c r="C314" s="771"/>
      <c r="D314" s="771"/>
      <c r="E314" s="771"/>
      <c r="F314" s="771"/>
      <c r="G314" s="771"/>
      <c r="H314" s="771"/>
      <c r="I314" s="771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18" t="s">
        <v>1232</v>
      </c>
      <c r="B316" s="821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33"/>
      <c r="B317" s="822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33"/>
      <c r="B318" s="822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33"/>
      <c r="B319" s="822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33"/>
      <c r="B320" s="822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33"/>
      <c r="B321" s="822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33"/>
      <c r="B322" s="822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33"/>
      <c r="B323" s="822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33"/>
      <c r="B324" s="822"/>
      <c r="C324" s="428"/>
      <c r="D324" s="3" t="s">
        <v>1508</v>
      </c>
      <c r="E324" s="421"/>
      <c r="F324" s="711">
        <f>(F323+G323+H323)</f>
        <v>72.774180000000001</v>
      </c>
      <c r="G324" s="712"/>
      <c r="H324" s="712"/>
      <c r="I324" s="713"/>
    </row>
    <row r="325" spans="1:10" ht="19.5" thickBot="1" x14ac:dyDescent="0.25">
      <c r="A325" s="733"/>
      <c r="B325" s="822"/>
      <c r="C325" s="431"/>
      <c r="D325" s="707"/>
      <c r="E325" s="708"/>
      <c r="F325" s="708"/>
      <c r="G325" s="708"/>
      <c r="H325" s="708"/>
      <c r="I325" s="746"/>
    </row>
    <row r="326" spans="1:10" ht="38.25" customHeight="1" thickBot="1" x14ac:dyDescent="0.25">
      <c r="A326" s="733"/>
      <c r="B326" s="822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33"/>
      <c r="B327" s="822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33"/>
      <c r="B328" s="822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33"/>
      <c r="B329" s="822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33"/>
      <c r="B330" s="822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33"/>
      <c r="B331" s="822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33"/>
      <c r="B332" s="822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33"/>
      <c r="B333" s="822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33"/>
      <c r="B334" s="822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33"/>
      <c r="B335" s="822"/>
      <c r="C335" s="428"/>
      <c r="D335" s="3" t="s">
        <v>1509</v>
      </c>
      <c r="E335" s="421"/>
      <c r="F335" s="711">
        <f>(F334+G334+H334)</f>
        <v>34.316280000000006</v>
      </c>
      <c r="G335" s="712"/>
      <c r="H335" s="712"/>
      <c r="I335" s="713"/>
    </row>
    <row r="336" spans="1:10" ht="19.5" thickBot="1" x14ac:dyDescent="0.25">
      <c r="A336" s="734"/>
      <c r="B336" s="823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71"/>
      <c r="B337" s="771"/>
      <c r="C337" s="771"/>
      <c r="D337" s="771"/>
      <c r="E337" s="771"/>
      <c r="F337" s="771"/>
      <c r="G337" s="771"/>
      <c r="H337" s="771"/>
      <c r="I337" s="771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18" t="s">
        <v>1232</v>
      </c>
      <c r="B339" s="821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33"/>
      <c r="B340" s="822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33"/>
      <c r="B341" s="822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33"/>
      <c r="B342" s="822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33"/>
      <c r="B343" s="822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33"/>
      <c r="B344" s="822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33"/>
      <c r="B345" s="822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33"/>
      <c r="B346" s="822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33"/>
      <c r="B347" s="822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33"/>
      <c r="B348" s="822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33"/>
      <c r="B349" s="822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33"/>
      <c r="B350" s="822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33"/>
      <c r="B351" s="822"/>
      <c r="C351" s="428"/>
      <c r="D351" s="3" t="s">
        <v>1508</v>
      </c>
      <c r="E351" s="421"/>
      <c r="F351" s="711">
        <f>(F350+G350+H350)</f>
        <v>333.10458</v>
      </c>
      <c r="G351" s="712"/>
      <c r="H351" s="712"/>
      <c r="I351" s="713"/>
    </row>
    <row r="352" spans="1:10" ht="19.5" thickBot="1" x14ac:dyDescent="0.25">
      <c r="A352" s="733"/>
      <c r="B352" s="822"/>
      <c r="C352" s="431"/>
      <c r="D352" s="707"/>
      <c r="E352" s="708"/>
      <c r="F352" s="708"/>
      <c r="G352" s="708"/>
      <c r="H352" s="708"/>
      <c r="I352" s="746"/>
    </row>
    <row r="353" spans="1:11" ht="42" customHeight="1" thickBot="1" x14ac:dyDescent="0.25">
      <c r="A353" s="733"/>
      <c r="B353" s="822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33"/>
      <c r="B354" s="822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33"/>
      <c r="B355" s="822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33"/>
      <c r="B356" s="822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33"/>
      <c r="B357" s="822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33"/>
      <c r="B358" s="822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33"/>
      <c r="B359" s="822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33"/>
      <c r="B360" s="822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33"/>
      <c r="B361" s="822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33"/>
      <c r="B362" s="822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33"/>
      <c r="B363" s="822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33"/>
      <c r="B364" s="822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33"/>
      <c r="B365" s="822"/>
      <c r="C365" s="428"/>
      <c r="D365" s="3" t="s">
        <v>1509</v>
      </c>
      <c r="E365" s="421"/>
      <c r="F365" s="711">
        <f>(F364+G364+H364)</f>
        <v>263.28870000000001</v>
      </c>
      <c r="G365" s="712"/>
      <c r="H365" s="712"/>
      <c r="I365" s="713"/>
    </row>
    <row r="366" spans="1:11" ht="19.5" thickBot="1" x14ac:dyDescent="0.25">
      <c r="A366" s="734"/>
      <c r="B366" s="823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71"/>
      <c r="B367" s="771"/>
      <c r="C367" s="771"/>
      <c r="D367" s="771"/>
      <c r="E367" s="771"/>
      <c r="F367" s="771"/>
      <c r="G367" s="771"/>
      <c r="H367" s="771"/>
      <c r="I367" s="771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18" t="s">
        <v>1232</v>
      </c>
      <c r="B369" s="821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33"/>
      <c r="B370" s="822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33"/>
      <c r="B371" s="822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33"/>
      <c r="B372" s="822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33"/>
      <c r="B373" s="822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33"/>
      <c r="B374" s="822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33"/>
      <c r="B375" s="822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33"/>
      <c r="B376" s="822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33"/>
      <c r="B377" s="822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33"/>
      <c r="B378" s="822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33"/>
      <c r="B379" s="822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33"/>
      <c r="B380" s="822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33"/>
      <c r="B381" s="822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33"/>
      <c r="B382" s="822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33"/>
      <c r="B383" s="822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33"/>
      <c r="B384" s="822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33"/>
      <c r="B385" s="822"/>
      <c r="C385" s="428"/>
      <c r="D385" s="3" t="s">
        <v>1508</v>
      </c>
      <c r="E385" s="421"/>
      <c r="F385" s="711">
        <f>(F384+G384+H384)</f>
        <v>253.23048</v>
      </c>
      <c r="G385" s="712"/>
      <c r="H385" s="712"/>
      <c r="I385" s="713"/>
    </row>
    <row r="386" spans="1:9" ht="19.5" thickBot="1" x14ac:dyDescent="0.25">
      <c r="A386" s="733"/>
      <c r="B386" s="822"/>
      <c r="C386" s="431"/>
      <c r="D386" s="707"/>
      <c r="E386" s="708"/>
      <c r="F386" s="708"/>
      <c r="G386" s="708"/>
      <c r="H386" s="708"/>
      <c r="I386" s="746"/>
    </row>
    <row r="387" spans="1:9" ht="36" customHeight="1" thickBot="1" x14ac:dyDescent="0.25">
      <c r="A387" s="733"/>
      <c r="B387" s="822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33"/>
      <c r="B388" s="822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33"/>
      <c r="B389" s="822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33"/>
      <c r="B390" s="822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33"/>
      <c r="B391" s="822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33"/>
      <c r="B392" s="822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33"/>
      <c r="B393" s="822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33"/>
      <c r="B394" s="822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33"/>
      <c r="B395" s="822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33"/>
      <c r="B396" s="822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33"/>
      <c r="B397" s="822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33"/>
      <c r="B398" s="822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33"/>
      <c r="B399" s="822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33"/>
      <c r="B400" s="822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33"/>
      <c r="B401" s="822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33"/>
      <c r="B402" s="822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33"/>
      <c r="B403" s="822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33"/>
      <c r="B404" s="822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33"/>
      <c r="B405" s="822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33"/>
      <c r="B406" s="822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33"/>
      <c r="B407" s="822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33"/>
      <c r="B408" s="822"/>
      <c r="C408" s="428"/>
      <c r="D408" s="3" t="s">
        <v>1509</v>
      </c>
      <c r="E408" s="421"/>
      <c r="F408" s="711">
        <f>(F407+G407+H407)</f>
        <v>297.60498000000001</v>
      </c>
      <c r="G408" s="712"/>
      <c r="H408" s="712"/>
      <c r="I408" s="713"/>
    </row>
    <row r="409" spans="1:10" ht="19.5" thickBot="1" x14ac:dyDescent="0.25">
      <c r="A409" s="734"/>
      <c r="B409" s="823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  <mergeCell ref="F1:F5"/>
    <mergeCell ref="B26:B52"/>
    <mergeCell ref="A26:A52"/>
    <mergeCell ref="G1:G5"/>
    <mergeCell ref="H1:H5"/>
    <mergeCell ref="F51:I51"/>
    <mergeCell ref="I1:I5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18" t="s">
        <v>9</v>
      </c>
      <c r="G1" s="818" t="s">
        <v>10</v>
      </c>
      <c r="H1" s="818" t="s">
        <v>11</v>
      </c>
      <c r="I1" s="818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19"/>
      <c r="G2" s="819"/>
      <c r="H2" s="819"/>
      <c r="I2" s="819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19"/>
      <c r="G3" s="819"/>
      <c r="H3" s="819"/>
      <c r="I3" s="819"/>
      <c r="J3" s="273"/>
    </row>
    <row r="4" spans="1:17" x14ac:dyDescent="0.25">
      <c r="A4" s="291" t="s">
        <v>93</v>
      </c>
      <c r="B4" s="288"/>
      <c r="C4" s="480"/>
      <c r="D4" s="288"/>
      <c r="E4" s="480"/>
      <c r="F4" s="819"/>
      <c r="G4" s="819"/>
      <c r="H4" s="819"/>
      <c r="I4" s="819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20"/>
      <c r="G5" s="820"/>
      <c r="H5" s="820"/>
      <c r="I5" s="820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18" t="s">
        <v>1161</v>
      </c>
      <c r="B7" s="821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33"/>
      <c r="B8" s="822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33"/>
      <c r="B9" s="822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33"/>
      <c r="B10" s="822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33"/>
      <c r="B11" s="822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33"/>
      <c r="B12" s="822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33"/>
      <c r="B13" s="822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33"/>
      <c r="B14" s="822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33"/>
      <c r="B15" s="822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33"/>
      <c r="B16" s="822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33"/>
      <c r="B17" s="822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33"/>
      <c r="B18" s="822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33"/>
      <c r="B19" s="822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33"/>
      <c r="B20" s="822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33"/>
      <c r="B21" s="822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33"/>
      <c r="B22" s="822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33"/>
      <c r="B23" s="822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33"/>
      <c r="B24" s="822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33"/>
      <c r="B25" s="822"/>
      <c r="C25" s="428"/>
      <c r="D25" s="3" t="s">
        <v>1508</v>
      </c>
      <c r="E25" s="421"/>
      <c r="F25" s="711">
        <f>(F24+G24+H24)</f>
        <v>837.19890000000009</v>
      </c>
      <c r="G25" s="712"/>
      <c r="H25" s="712"/>
      <c r="I25" s="713"/>
      <c r="J25" s="273"/>
    </row>
    <row r="26" spans="1:10" ht="19.5" customHeight="1" thickBot="1" x14ac:dyDescent="0.3">
      <c r="A26" s="733"/>
      <c r="B26" s="822"/>
      <c r="C26" s="431"/>
      <c r="D26" s="707"/>
      <c r="E26" s="708"/>
      <c r="F26" s="708"/>
      <c r="G26" s="708"/>
      <c r="H26" s="708"/>
      <c r="I26" s="746"/>
      <c r="J26" s="273"/>
    </row>
    <row r="27" spans="1:10" ht="36.75" thickBot="1" x14ac:dyDescent="0.3">
      <c r="A27" s="733"/>
      <c r="B27" s="822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33"/>
      <c r="B28" s="822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33"/>
      <c r="B29" s="822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33"/>
      <c r="B30" s="822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33"/>
      <c r="B31" s="822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33"/>
      <c r="B32" s="822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33"/>
      <c r="B33" s="822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33"/>
      <c r="B34" s="822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33"/>
      <c r="B35" s="822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33"/>
      <c r="B36" s="822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33"/>
      <c r="B37" s="822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33"/>
      <c r="B38" s="822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33"/>
      <c r="B39" s="822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33"/>
      <c r="B40" s="822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33"/>
      <c r="B41" s="822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33"/>
      <c r="B42" s="822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33"/>
      <c r="B43" s="822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33"/>
      <c r="B44" s="822"/>
      <c r="C44" s="428"/>
      <c r="D44" s="3" t="s">
        <v>1509</v>
      </c>
      <c r="E44" s="421"/>
      <c r="F44" s="711">
        <f>(F43+G43+H43)</f>
        <v>535.45230000000004</v>
      </c>
      <c r="G44" s="712"/>
      <c r="H44" s="712"/>
      <c r="I44" s="713"/>
      <c r="J44" s="273"/>
    </row>
    <row r="45" spans="1:10" ht="21" thickBot="1" x14ac:dyDescent="0.3">
      <c r="A45" s="734"/>
      <c r="B45" s="823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08"/>
      <c r="B46" s="708"/>
      <c r="C46" s="708"/>
      <c r="D46" s="708"/>
      <c r="E46" s="708"/>
      <c r="F46" s="708"/>
      <c r="G46" s="708"/>
      <c r="H46" s="708"/>
      <c r="I46" s="708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18" t="s">
        <v>1161</v>
      </c>
      <c r="B48" s="821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33"/>
      <c r="B49" s="822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33"/>
      <c r="B50" s="822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33"/>
      <c r="B51" s="822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33"/>
      <c r="B52" s="822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33"/>
      <c r="B53" s="822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33"/>
      <c r="B54" s="822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33"/>
      <c r="B55" s="822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33"/>
      <c r="B56" s="822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33"/>
      <c r="B57" s="822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33"/>
      <c r="B58" s="822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33"/>
      <c r="B59" s="822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33"/>
      <c r="B60" s="822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33"/>
      <c r="B61" s="822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33"/>
      <c r="B62" s="822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33"/>
      <c r="B63" s="822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33"/>
      <c r="B64" s="822"/>
      <c r="C64" s="428"/>
      <c r="D64" s="3" t="s">
        <v>1508</v>
      </c>
      <c r="E64" s="421"/>
      <c r="F64" s="711">
        <f>(F63+G63+H63)</f>
        <v>320.67971999999997</v>
      </c>
      <c r="G64" s="712"/>
      <c r="H64" s="712"/>
      <c r="I64" s="713"/>
      <c r="J64" s="273"/>
    </row>
    <row r="65" spans="1:10" ht="19.5" thickBot="1" x14ac:dyDescent="0.3">
      <c r="A65" s="733"/>
      <c r="B65" s="822"/>
      <c r="C65" s="431"/>
      <c r="D65" s="707"/>
      <c r="E65" s="708"/>
      <c r="F65" s="708"/>
      <c r="G65" s="708"/>
      <c r="H65" s="708"/>
      <c r="I65" s="746"/>
      <c r="J65" s="273"/>
    </row>
    <row r="66" spans="1:10" ht="36.75" thickBot="1" x14ac:dyDescent="0.3">
      <c r="A66" s="733"/>
      <c r="B66" s="822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33"/>
      <c r="B67" s="822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33"/>
      <c r="B68" s="822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33"/>
      <c r="B69" s="822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33"/>
      <c r="B70" s="822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33"/>
      <c r="B71" s="822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33"/>
      <c r="B72" s="822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33"/>
      <c r="B73" s="822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33"/>
      <c r="B74" s="822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33"/>
      <c r="B75" s="822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33"/>
      <c r="B76" s="822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33"/>
      <c r="B77" s="822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33"/>
      <c r="B78" s="822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33"/>
      <c r="B79" s="822"/>
      <c r="C79" s="428"/>
      <c r="D79" s="3" t="s">
        <v>1509</v>
      </c>
      <c r="E79" s="421"/>
      <c r="F79" s="711">
        <f>(F78+G78+H78)</f>
        <v>372.74579999999997</v>
      </c>
      <c r="G79" s="712"/>
      <c r="H79" s="712"/>
      <c r="I79" s="713"/>
      <c r="J79" s="273"/>
    </row>
    <row r="80" spans="1:10" ht="21" thickBot="1" x14ac:dyDescent="0.3">
      <c r="A80" s="734"/>
      <c r="B80" s="823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771"/>
      <c r="B81" s="771"/>
      <c r="C81" s="771"/>
      <c r="D81" s="771"/>
      <c r="E81" s="771"/>
      <c r="F81" s="771"/>
      <c r="G81" s="771"/>
      <c r="H81" s="771"/>
      <c r="I81" s="771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18" t="s">
        <v>1161</v>
      </c>
      <c r="B83" s="821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33"/>
      <c r="B84" s="822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33"/>
      <c r="B85" s="822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33"/>
      <c r="B86" s="822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33"/>
      <c r="B87" s="822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33"/>
      <c r="B88" s="822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33"/>
      <c r="B89" s="822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33"/>
      <c r="B90" s="822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33"/>
      <c r="B91" s="822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33"/>
      <c r="B92" s="822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33"/>
      <c r="B93" s="822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33"/>
      <c r="B94" s="822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33"/>
      <c r="B95" s="822"/>
      <c r="C95" s="428"/>
      <c r="D95" s="3" t="s">
        <v>1508</v>
      </c>
      <c r="E95" s="421"/>
      <c r="F95" s="711">
        <f>(F94+G94+H94)</f>
        <v>320.67972000000003</v>
      </c>
      <c r="G95" s="712"/>
      <c r="H95" s="712"/>
      <c r="I95" s="713"/>
      <c r="J95" s="273"/>
      <c r="L95" s="104"/>
      <c r="M95" s="234"/>
      <c r="N95" s="234"/>
      <c r="O95" s="234"/>
      <c r="P95" s="234"/>
    </row>
    <row r="96" spans="1:16" ht="19.5" thickBot="1" x14ac:dyDescent="0.3">
      <c r="A96" s="733"/>
      <c r="B96" s="822"/>
      <c r="C96" s="431"/>
      <c r="D96" s="707"/>
      <c r="E96" s="708"/>
      <c r="F96" s="708"/>
      <c r="G96" s="708"/>
      <c r="H96" s="708"/>
      <c r="I96" s="746"/>
      <c r="J96" s="273"/>
      <c r="L96" s="104"/>
      <c r="M96" s="234"/>
      <c r="N96" s="234"/>
      <c r="O96" s="234"/>
      <c r="P96" s="234"/>
    </row>
    <row r="97" spans="1:16" ht="36.75" thickBot="1" x14ac:dyDescent="0.3">
      <c r="A97" s="733"/>
      <c r="B97" s="822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33"/>
      <c r="B98" s="822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33"/>
      <c r="B99" s="822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33"/>
      <c r="B100" s="822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33"/>
      <c r="B101" s="822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33"/>
      <c r="B102" s="822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33"/>
      <c r="B103" s="822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33"/>
      <c r="B104" s="822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33"/>
      <c r="B105" s="822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33"/>
      <c r="B106" s="822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33"/>
      <c r="B107" s="822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33"/>
      <c r="B108" s="822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33"/>
      <c r="B109" s="822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33"/>
      <c r="B110" s="822"/>
      <c r="C110" s="428"/>
      <c r="D110" s="3" t="s">
        <v>1509</v>
      </c>
      <c r="E110" s="421"/>
      <c r="F110" s="711">
        <f>(F109+G109+H109)</f>
        <v>391.08726000000001</v>
      </c>
      <c r="G110" s="712"/>
      <c r="H110" s="712"/>
      <c r="I110" s="713"/>
      <c r="J110" s="273"/>
    </row>
    <row r="111" spans="1:16" ht="21" thickBot="1" x14ac:dyDescent="0.3">
      <c r="A111" s="734"/>
      <c r="B111" s="823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771"/>
      <c r="B112" s="771"/>
      <c r="C112" s="771"/>
      <c r="D112" s="771"/>
      <c r="E112" s="771"/>
      <c r="F112" s="771"/>
      <c r="G112" s="771"/>
      <c r="H112" s="771"/>
      <c r="I112" s="771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33"/>
      <c r="B114" s="822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33"/>
      <c r="B115" s="822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33"/>
      <c r="B116" s="822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33"/>
      <c r="B117" s="822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33"/>
      <c r="B118" s="822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33"/>
      <c r="B119" s="822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33"/>
      <c r="B120" s="822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33"/>
      <c r="B121" s="822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33"/>
      <c r="B122" s="822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33"/>
      <c r="B123" s="822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33"/>
      <c r="B124" s="822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33"/>
      <c r="B125" s="822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33"/>
      <c r="B126" s="822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33"/>
      <c r="B127" s="822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33"/>
      <c r="B128" s="822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33"/>
      <c r="B129" s="822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33"/>
      <c r="B130" s="822"/>
      <c r="C130" s="428"/>
      <c r="D130" s="3" t="s">
        <v>1508</v>
      </c>
      <c r="E130" s="421"/>
      <c r="F130" s="711">
        <f>(F129+G129+H129)</f>
        <v>226.01411999999999</v>
      </c>
      <c r="G130" s="712"/>
      <c r="H130" s="712"/>
      <c r="I130" s="713"/>
      <c r="J130" s="273"/>
    </row>
    <row r="131" spans="1:10" ht="19.5" thickBot="1" x14ac:dyDescent="0.3">
      <c r="A131" s="733"/>
      <c r="B131" s="822"/>
      <c r="C131" s="431"/>
      <c r="D131" s="707"/>
      <c r="E131" s="708"/>
      <c r="F131" s="708"/>
      <c r="G131" s="708"/>
      <c r="H131" s="708"/>
      <c r="I131" s="746"/>
      <c r="J131" s="273"/>
    </row>
    <row r="132" spans="1:10" ht="36.75" thickBot="1" x14ac:dyDescent="0.3">
      <c r="A132" s="733"/>
      <c r="B132" s="822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33"/>
      <c r="B133" s="822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33"/>
      <c r="B134" s="822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33"/>
      <c r="B135" s="822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33"/>
      <c r="B136" s="822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33"/>
      <c r="B137" s="822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33"/>
      <c r="B138" s="822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33"/>
      <c r="B139" s="822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33"/>
      <c r="B140" s="822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33"/>
      <c r="B141" s="822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33"/>
      <c r="B142" s="822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33"/>
      <c r="B143" s="822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33"/>
      <c r="B144" s="822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33"/>
      <c r="B145" s="822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33"/>
      <c r="B146" s="822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33"/>
      <c r="B147" s="822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33"/>
      <c r="B148" s="822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33"/>
      <c r="B149" s="822"/>
      <c r="C149" s="428"/>
      <c r="D149" s="3" t="s">
        <v>1509</v>
      </c>
      <c r="E149" s="421"/>
      <c r="F149" s="711">
        <f>(F148+G148+H148)</f>
        <v>710.58366000000001</v>
      </c>
      <c r="G149" s="712"/>
      <c r="H149" s="712"/>
      <c r="I149" s="713"/>
      <c r="J149" s="273"/>
    </row>
    <row r="150" spans="1:10" ht="21" thickBot="1" x14ac:dyDescent="0.3">
      <c r="A150" s="734"/>
      <c r="B150" s="823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771"/>
      <c r="B151" s="771"/>
      <c r="C151" s="771"/>
      <c r="D151" s="771"/>
      <c r="E151" s="771"/>
      <c r="F151" s="771"/>
      <c r="G151" s="771"/>
      <c r="H151" s="771"/>
      <c r="I151" s="771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18" t="s">
        <v>1223</v>
      </c>
      <c r="B153" s="821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33"/>
      <c r="B154" s="822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33"/>
      <c r="B155" s="822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33"/>
      <c r="B156" s="822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33"/>
      <c r="B157" s="822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33"/>
      <c r="B158" s="822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33"/>
      <c r="B159" s="822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33"/>
      <c r="B160" s="822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33"/>
      <c r="B161" s="822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33"/>
      <c r="B162" s="822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33"/>
      <c r="B163" s="822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33"/>
      <c r="B164" s="822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33"/>
      <c r="B165" s="822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33"/>
      <c r="B166" s="822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33"/>
      <c r="B167" s="822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33"/>
      <c r="B168" s="822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33"/>
      <c r="B169" s="822"/>
      <c r="C169" s="428"/>
      <c r="D169" s="3" t="s">
        <v>1508</v>
      </c>
      <c r="E169" s="421"/>
      <c r="F169" s="711">
        <f>(F168+G168+H168)</f>
        <v>663.25085999999999</v>
      </c>
      <c r="G169" s="712"/>
      <c r="H169" s="712"/>
      <c r="I169" s="713"/>
      <c r="J169" s="273"/>
    </row>
    <row r="170" spans="1:10" ht="19.5" thickBot="1" x14ac:dyDescent="0.3">
      <c r="A170" s="733"/>
      <c r="B170" s="822"/>
      <c r="C170" s="482"/>
      <c r="D170" s="708"/>
      <c r="E170" s="708"/>
      <c r="F170" s="708"/>
      <c r="G170" s="708"/>
      <c r="H170" s="708"/>
      <c r="I170" s="746"/>
      <c r="J170" s="273"/>
    </row>
    <row r="171" spans="1:10" ht="36.75" thickBot="1" x14ac:dyDescent="0.3">
      <c r="A171" s="733"/>
      <c r="B171" s="822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33"/>
      <c r="B172" s="822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33"/>
      <c r="B173" s="822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33"/>
      <c r="B174" s="822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33"/>
      <c r="B175" s="822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33"/>
      <c r="B176" s="822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33"/>
      <c r="B177" s="822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33"/>
      <c r="B178" s="822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33"/>
      <c r="B179" s="822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33"/>
      <c r="B180" s="822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33"/>
      <c r="B181" s="822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33"/>
      <c r="B182" s="822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33"/>
      <c r="B183" s="822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33"/>
      <c r="B184" s="822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33"/>
      <c r="B185" s="822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33"/>
      <c r="B186" s="822"/>
      <c r="C186" s="428"/>
      <c r="D186" s="3" t="s">
        <v>1509</v>
      </c>
      <c r="E186" s="421"/>
      <c r="F186" s="711">
        <f>(F185+G185+H185)</f>
        <v>169.80641999999997</v>
      </c>
      <c r="G186" s="712"/>
      <c r="H186" s="712"/>
      <c r="I186" s="713"/>
      <c r="J186" s="273"/>
    </row>
    <row r="187" spans="1:10" ht="21" thickBot="1" x14ac:dyDescent="0.3">
      <c r="A187" s="734"/>
      <c r="B187" s="823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40"/>
      <c r="B188" s="740"/>
      <c r="C188" s="740"/>
      <c r="D188" s="740"/>
      <c r="E188" s="740"/>
      <c r="F188" s="740"/>
      <c r="G188" s="740"/>
      <c r="H188" s="740"/>
      <c r="I188" s="740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18" t="s">
        <v>1243</v>
      </c>
      <c r="B190" s="821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33"/>
      <c r="B191" s="822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33"/>
      <c r="B192" s="822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33"/>
      <c r="B193" s="822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33"/>
      <c r="B194" s="822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33"/>
      <c r="B195" s="822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33"/>
      <c r="B196" s="822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33"/>
      <c r="B197" s="822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33"/>
      <c r="B198" s="822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33"/>
      <c r="B199" s="822"/>
      <c r="C199" s="428"/>
      <c r="D199" s="3" t="s">
        <v>1508</v>
      </c>
      <c r="E199" s="421"/>
      <c r="F199" s="711">
        <f>(F198+G198+H198)</f>
        <v>147.91499999999999</v>
      </c>
      <c r="G199" s="712"/>
      <c r="H199" s="712"/>
      <c r="I199" s="713"/>
      <c r="J199" s="273"/>
    </row>
    <row r="200" spans="1:10" ht="19.5" thickBot="1" x14ac:dyDescent="0.3">
      <c r="A200" s="733"/>
      <c r="B200" s="822"/>
      <c r="C200" s="482"/>
      <c r="D200" s="708"/>
      <c r="E200" s="708"/>
      <c r="F200" s="708"/>
      <c r="G200" s="708"/>
      <c r="H200" s="708"/>
      <c r="I200" s="746"/>
      <c r="J200" s="273"/>
    </row>
    <row r="201" spans="1:10" ht="36.75" thickBot="1" x14ac:dyDescent="0.3">
      <c r="A201" s="733"/>
      <c r="B201" s="822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33"/>
      <c r="B202" s="822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33"/>
      <c r="B203" s="822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33"/>
      <c r="B204" s="822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33"/>
      <c r="B205" s="822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33"/>
      <c r="B206" s="822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33"/>
      <c r="B207" s="822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33"/>
      <c r="B208" s="822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33"/>
      <c r="B209" s="822"/>
      <c r="C209" s="428"/>
      <c r="D209" s="3" t="s">
        <v>1509</v>
      </c>
      <c r="E209" s="421"/>
      <c r="F209" s="711">
        <f>(F208+G208+H208)</f>
        <v>189.3312</v>
      </c>
      <c r="G209" s="712"/>
      <c r="H209" s="712"/>
      <c r="I209" s="713"/>
      <c r="J209" s="273"/>
    </row>
    <row r="210" spans="1:10" ht="21" thickBot="1" x14ac:dyDescent="0.3">
      <c r="A210" s="734"/>
      <c r="B210" s="823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771"/>
      <c r="B211" s="771"/>
      <c r="C211" s="771"/>
      <c r="D211" s="771"/>
      <c r="E211" s="771"/>
      <c r="F211" s="771"/>
      <c r="G211" s="771"/>
      <c r="H211" s="771"/>
      <c r="I211" s="771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18" t="s">
        <v>1243</v>
      </c>
      <c r="B213" s="821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33"/>
      <c r="B214" s="822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33"/>
      <c r="B215" s="822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33"/>
      <c r="B216" s="822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33"/>
      <c r="B217" s="822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33"/>
      <c r="B218" s="822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33"/>
      <c r="B219" s="822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33"/>
      <c r="B220" s="822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33"/>
      <c r="B221" s="822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33"/>
      <c r="B222" s="822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33"/>
      <c r="B223" s="822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33"/>
      <c r="B224" s="822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33"/>
      <c r="B225" s="822"/>
      <c r="C225" s="428"/>
      <c r="D225" s="3" t="s">
        <v>1508</v>
      </c>
      <c r="E225" s="421"/>
      <c r="F225" s="711">
        <f>(F224+G224+H224)</f>
        <v>330.73793999999998</v>
      </c>
      <c r="G225" s="712"/>
      <c r="H225" s="712"/>
      <c r="I225" s="713"/>
      <c r="J225" s="273"/>
    </row>
    <row r="226" spans="1:10" ht="19.5" thickBot="1" x14ac:dyDescent="0.3">
      <c r="A226" s="733"/>
      <c r="B226" s="822"/>
      <c r="C226" s="431"/>
      <c r="D226" s="707"/>
      <c r="E226" s="708"/>
      <c r="F226" s="708"/>
      <c r="G226" s="708"/>
      <c r="H226" s="708"/>
      <c r="I226" s="746"/>
      <c r="J226" s="273"/>
    </row>
    <row r="227" spans="1:10" ht="36.75" thickBot="1" x14ac:dyDescent="0.3">
      <c r="A227" s="733"/>
      <c r="B227" s="822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33"/>
      <c r="B228" s="822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33"/>
      <c r="B229" s="822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33"/>
      <c r="B230" s="822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33"/>
      <c r="B231" s="822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33"/>
      <c r="B232" s="822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33"/>
      <c r="B233" s="822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33"/>
      <c r="B234" s="822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33"/>
      <c r="B235" s="822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33"/>
      <c r="B236" s="822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33"/>
      <c r="B237" s="822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33"/>
      <c r="B238" s="822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33"/>
      <c r="B239" s="822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33"/>
      <c r="B240" s="822"/>
      <c r="C240" s="428"/>
      <c r="D240" s="3" t="s">
        <v>1509</v>
      </c>
      <c r="E240" s="421"/>
      <c r="F240" s="711">
        <f>(F239+G239+H239)</f>
        <v>262.69704000000002</v>
      </c>
      <c r="G240" s="712"/>
      <c r="H240" s="712"/>
      <c r="I240" s="713"/>
      <c r="J240" s="273"/>
    </row>
    <row r="241" spans="1:10" ht="21" thickBot="1" x14ac:dyDescent="0.3">
      <c r="A241" s="734"/>
      <c r="B241" s="823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771"/>
      <c r="B242" s="771"/>
      <c r="C242" s="771"/>
      <c r="D242" s="771"/>
      <c r="E242" s="771"/>
      <c r="F242" s="771"/>
      <c r="G242" s="771"/>
      <c r="H242" s="771"/>
      <c r="I242" s="771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18" t="s">
        <v>1243</v>
      </c>
      <c r="B244" s="840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33"/>
      <c r="B245" s="840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33"/>
      <c r="B246" s="840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33"/>
      <c r="B247" s="840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33"/>
      <c r="B248" s="840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33"/>
      <c r="B249" s="840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33"/>
      <c r="B250" s="840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33"/>
      <c r="B251" s="840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33"/>
      <c r="B252" s="840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33"/>
      <c r="B253" s="840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33"/>
      <c r="B254" s="840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33"/>
      <c r="B255" s="840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33"/>
      <c r="B256" s="840"/>
      <c r="C256" s="473"/>
      <c r="D256" s="107" t="s">
        <v>1508</v>
      </c>
      <c r="E256" s="468"/>
      <c r="F256" s="843">
        <f>(F255+G255+H255)</f>
        <v>439.60338000000002</v>
      </c>
      <c r="G256" s="843"/>
      <c r="H256" s="843"/>
      <c r="I256" s="843"/>
      <c r="J256" s="273"/>
    </row>
    <row r="257" spans="1:10" ht="19.5" thickBot="1" x14ac:dyDescent="0.3">
      <c r="A257" s="733"/>
      <c r="B257" s="840"/>
      <c r="C257" s="473"/>
      <c r="D257" s="844"/>
      <c r="E257" s="844"/>
      <c r="F257" s="844"/>
      <c r="G257" s="844"/>
      <c r="H257" s="844"/>
      <c r="I257" s="844"/>
      <c r="J257" s="273"/>
    </row>
    <row r="258" spans="1:10" ht="36.75" thickBot="1" x14ac:dyDescent="0.3">
      <c r="A258" s="733"/>
      <c r="B258" s="840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33"/>
      <c r="B259" s="840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33"/>
      <c r="B260" s="840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33"/>
      <c r="B261" s="840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33"/>
      <c r="B262" s="840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33"/>
      <c r="B263" s="840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33"/>
      <c r="B264" s="840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33"/>
      <c r="B265" s="840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33"/>
      <c r="B266" s="840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33"/>
      <c r="B267" s="840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33"/>
      <c r="B268" s="840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33"/>
      <c r="B269" s="840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33"/>
      <c r="B270" s="840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33"/>
      <c r="B271" s="840"/>
      <c r="C271" s="473"/>
      <c r="D271" s="107" t="s">
        <v>1509</v>
      </c>
      <c r="E271" s="468"/>
      <c r="F271" s="843">
        <f>(F270+G270+H270)</f>
        <v>349.07940000000002</v>
      </c>
      <c r="G271" s="843"/>
      <c r="H271" s="843"/>
      <c r="I271" s="843"/>
      <c r="J271" s="273"/>
    </row>
    <row r="272" spans="1:10" ht="21" thickBot="1" x14ac:dyDescent="0.3">
      <c r="A272" s="734"/>
      <c r="B272" s="840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41"/>
      <c r="B273" s="842"/>
      <c r="C273" s="842"/>
      <c r="D273" s="842"/>
      <c r="E273" s="842"/>
      <c r="F273" s="842"/>
      <c r="G273" s="842"/>
      <c r="H273" s="842"/>
      <c r="I273" s="814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37" t="s">
        <v>1195</v>
      </c>
      <c r="B275" s="821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38"/>
      <c r="B276" s="822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38"/>
      <c r="B277" s="822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38"/>
      <c r="B278" s="822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38"/>
      <c r="B279" s="822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38"/>
      <c r="B280" s="822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38"/>
      <c r="B281" s="822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38"/>
      <c r="B282" s="822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38"/>
      <c r="B283" s="822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38"/>
      <c r="B284" s="822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38"/>
      <c r="B285" s="822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38"/>
      <c r="B286" s="822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38"/>
      <c r="B287" s="822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38"/>
      <c r="B288" s="822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38"/>
      <c r="B289" s="822"/>
      <c r="C289" s="428"/>
      <c r="D289" s="3" t="s">
        <v>1508</v>
      </c>
      <c r="E289" s="421"/>
      <c r="F289" s="711">
        <f>(F288+G288+H288)</f>
        <v>233.70570000000004</v>
      </c>
      <c r="G289" s="712"/>
      <c r="H289" s="712"/>
      <c r="I289" s="713"/>
      <c r="J289" s="273"/>
    </row>
    <row r="290" spans="1:10" ht="19.5" thickBot="1" x14ac:dyDescent="0.3">
      <c r="A290" s="838"/>
      <c r="B290" s="822"/>
      <c r="C290" s="482"/>
      <c r="D290" s="708"/>
      <c r="E290" s="708"/>
      <c r="F290" s="708"/>
      <c r="G290" s="708"/>
      <c r="H290" s="708"/>
      <c r="I290" s="746"/>
      <c r="J290" s="273"/>
    </row>
    <row r="291" spans="1:10" ht="36.75" thickBot="1" x14ac:dyDescent="0.3">
      <c r="A291" s="838"/>
      <c r="B291" s="822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38"/>
      <c r="B292" s="822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38"/>
      <c r="B293" s="822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38"/>
      <c r="B294" s="822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38"/>
      <c r="B295" s="822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38"/>
      <c r="B296" s="822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38"/>
      <c r="B297" s="822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38"/>
      <c r="B298" s="822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38"/>
      <c r="B299" s="822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38"/>
      <c r="B300" s="822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38"/>
      <c r="B301" s="822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38"/>
      <c r="B302" s="822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38"/>
      <c r="B303" s="822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38"/>
      <c r="B304" s="822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38"/>
      <c r="B305" s="822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38"/>
      <c r="B306" s="822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38"/>
      <c r="B307" s="822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38"/>
      <c r="B308" s="822"/>
      <c r="C308" s="428"/>
      <c r="D308" s="3" t="s">
        <v>1509</v>
      </c>
      <c r="E308" s="421"/>
      <c r="F308" s="711">
        <f>(F307+G307+H307)</f>
        <v>415.93698000000001</v>
      </c>
      <c r="G308" s="712"/>
      <c r="H308" s="712"/>
      <c r="I308" s="713"/>
      <c r="J308" s="273"/>
    </row>
    <row r="309" spans="1:10" ht="21" thickBot="1" x14ac:dyDescent="0.3">
      <c r="A309" s="839"/>
      <c r="B309" s="823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771"/>
      <c r="B310" s="771"/>
      <c r="C310" s="771"/>
      <c r="D310" s="771"/>
      <c r="E310" s="771"/>
      <c r="F310" s="771"/>
      <c r="G310" s="771"/>
      <c r="H310" s="771"/>
      <c r="I310" s="771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34" t="s">
        <v>1195</v>
      </c>
      <c r="B312" s="821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35"/>
      <c r="B313" s="822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35"/>
      <c r="B314" s="822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35"/>
      <c r="B315" s="822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35"/>
      <c r="B316" s="822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35"/>
      <c r="B317" s="822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35"/>
      <c r="B318" s="822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35"/>
      <c r="B319" s="822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35"/>
      <c r="B320" s="822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35"/>
      <c r="B321" s="822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35"/>
      <c r="B322" s="822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35"/>
      <c r="B323" s="822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35"/>
      <c r="B324" s="822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35"/>
      <c r="B325" s="822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35"/>
      <c r="B326" s="822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35"/>
      <c r="B327" s="822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35"/>
      <c r="B328" s="822"/>
      <c r="C328" s="428"/>
      <c r="D328" s="3" t="s">
        <v>1508</v>
      </c>
      <c r="E328" s="421"/>
      <c r="F328" s="711">
        <f>(F327+G327+H327)</f>
        <v>505.27764000000002</v>
      </c>
      <c r="G328" s="712"/>
      <c r="H328" s="712"/>
      <c r="I328" s="713"/>
      <c r="J328" s="273"/>
    </row>
    <row r="329" spans="1:10" ht="19.5" thickBot="1" x14ac:dyDescent="0.3">
      <c r="A329" s="835"/>
      <c r="B329" s="822"/>
      <c r="C329" s="482"/>
      <c r="D329" s="708"/>
      <c r="E329" s="708"/>
      <c r="F329" s="708"/>
      <c r="G329" s="708"/>
      <c r="H329" s="708"/>
      <c r="I329" s="746"/>
      <c r="J329" s="273"/>
    </row>
    <row r="330" spans="1:10" ht="36.75" thickBot="1" x14ac:dyDescent="0.3">
      <c r="A330" s="835"/>
      <c r="B330" s="822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35"/>
      <c r="B331" s="822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35"/>
      <c r="B332" s="822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35"/>
      <c r="B333" s="822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35"/>
      <c r="B334" s="822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35"/>
      <c r="B335" s="822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35"/>
      <c r="B336" s="822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35"/>
      <c r="B337" s="822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35"/>
      <c r="B338" s="822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35"/>
      <c r="B339" s="822"/>
      <c r="C339" s="428"/>
      <c r="D339" s="3" t="s">
        <v>1509</v>
      </c>
      <c r="E339" s="421"/>
      <c r="F339" s="711">
        <f>(F338+G338+H338)</f>
        <v>131.94018</v>
      </c>
      <c r="G339" s="712"/>
      <c r="H339" s="712"/>
      <c r="I339" s="713"/>
      <c r="J339" s="273"/>
    </row>
    <row r="340" spans="1:10" ht="21" thickBot="1" x14ac:dyDescent="0.3">
      <c r="A340" s="836"/>
      <c r="B340" s="823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30"/>
      <c r="B341" s="830"/>
      <c r="C341" s="830"/>
      <c r="D341" s="830"/>
      <c r="E341" s="830"/>
      <c r="F341" s="830"/>
      <c r="G341" s="830"/>
      <c r="H341" s="830"/>
      <c r="I341" s="830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31" t="s">
        <v>1195</v>
      </c>
      <c r="B343" s="821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32"/>
      <c r="B344" s="822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32"/>
      <c r="B345" s="822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32"/>
      <c r="B346" s="822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32"/>
      <c r="B347" s="822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32"/>
      <c r="B348" s="822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32"/>
      <c r="B349" s="822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32"/>
      <c r="B350" s="822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32"/>
      <c r="B351" s="822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32"/>
      <c r="B352" s="822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32"/>
      <c r="B353" s="822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32"/>
      <c r="B354" s="822"/>
      <c r="C354" s="428"/>
      <c r="D354" s="3" t="s">
        <v>1508</v>
      </c>
      <c r="E354" s="421"/>
      <c r="F354" s="711">
        <f>(F353+G353+H353)</f>
        <v>191.69784000000001</v>
      </c>
      <c r="G354" s="712"/>
      <c r="H354" s="712"/>
      <c r="I354" s="713"/>
      <c r="J354" s="273"/>
    </row>
    <row r="355" spans="1:10" ht="19.5" thickBot="1" x14ac:dyDescent="0.3">
      <c r="A355" s="832"/>
      <c r="B355" s="822"/>
      <c r="C355" s="431"/>
      <c r="D355" s="707"/>
      <c r="E355" s="708"/>
      <c r="F355" s="708"/>
      <c r="G355" s="708"/>
      <c r="H355" s="708"/>
      <c r="I355" s="746"/>
      <c r="J355" s="273"/>
    </row>
    <row r="356" spans="1:10" ht="36.75" thickBot="1" x14ac:dyDescent="0.3">
      <c r="A356" s="832"/>
      <c r="B356" s="822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32"/>
      <c r="B357" s="822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32"/>
      <c r="B358" s="822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32"/>
      <c r="B359" s="822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32"/>
      <c r="B360" s="822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32"/>
      <c r="B361" s="822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32"/>
      <c r="B362" s="822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32"/>
      <c r="B363" s="822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32"/>
      <c r="B364" s="822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32"/>
      <c r="B365" s="822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32"/>
      <c r="B366" s="822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32"/>
      <c r="B367" s="822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32"/>
      <c r="B368" s="822"/>
      <c r="C368" s="428"/>
      <c r="D368" s="3" t="s">
        <v>1509</v>
      </c>
      <c r="E368" s="421"/>
      <c r="F368" s="711">
        <f>(F367+G367+H367)</f>
        <v>566.21861999999999</v>
      </c>
      <c r="G368" s="712"/>
      <c r="H368" s="712"/>
      <c r="I368" s="713"/>
    </row>
    <row r="369" spans="1:9" ht="21" thickBot="1" x14ac:dyDescent="0.25">
      <c r="A369" s="833"/>
      <c r="B369" s="823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18" t="s">
        <v>9</v>
      </c>
      <c r="G1" s="818" t="s">
        <v>10</v>
      </c>
      <c r="H1" s="818" t="s">
        <v>11</v>
      </c>
      <c r="I1" s="818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19"/>
      <c r="G2" s="819"/>
      <c r="H2" s="819"/>
      <c r="I2" s="819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19"/>
      <c r="G3" s="819"/>
      <c r="H3" s="819"/>
      <c r="I3" s="819"/>
    </row>
    <row r="4" spans="1:9" ht="20.25" x14ac:dyDescent="0.2">
      <c r="A4" s="61" t="s">
        <v>93</v>
      </c>
      <c r="B4" s="65"/>
      <c r="C4" s="426"/>
      <c r="D4" s="65"/>
      <c r="E4" s="426"/>
      <c r="F4" s="819"/>
      <c r="G4" s="819"/>
      <c r="H4" s="819"/>
      <c r="I4" s="819"/>
    </row>
    <row r="5" spans="1:9" ht="21" thickBot="1" x14ac:dyDescent="0.25">
      <c r="A5" s="62" t="s">
        <v>4</v>
      </c>
      <c r="B5" s="66"/>
      <c r="C5" s="427"/>
      <c r="D5" s="66"/>
      <c r="E5" s="427"/>
      <c r="F5" s="820"/>
      <c r="G5" s="820"/>
      <c r="H5" s="820"/>
      <c r="I5" s="820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18" t="s">
        <v>1158</v>
      </c>
      <c r="B7" s="845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33"/>
      <c r="B8" s="846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33"/>
      <c r="B9" s="846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33"/>
      <c r="B10" s="846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33"/>
      <c r="B11" s="846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33"/>
      <c r="B12" s="846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33"/>
      <c r="B13" s="846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33"/>
      <c r="B14" s="846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33"/>
      <c r="B15" s="846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33"/>
      <c r="B16" s="846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33"/>
      <c r="B17" s="846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33"/>
      <c r="B18" s="846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33"/>
      <c r="B19" s="846"/>
      <c r="C19" s="428"/>
      <c r="D19" s="3"/>
      <c r="E19" s="421"/>
      <c r="F19" s="711">
        <f>(F18+G18+H18)</f>
        <v>0</v>
      </c>
      <c r="G19" s="712"/>
      <c r="H19" s="712"/>
      <c r="I19" s="713"/>
    </row>
    <row r="20" spans="1:10" ht="19.5" thickBot="1" x14ac:dyDescent="0.25">
      <c r="A20" s="733"/>
      <c r="B20" s="846"/>
      <c r="C20" s="431"/>
      <c r="D20" s="760"/>
      <c r="E20" s="808"/>
      <c r="F20" s="808"/>
      <c r="G20" s="808"/>
      <c r="H20" s="808"/>
      <c r="I20" s="809"/>
    </row>
    <row r="21" spans="1:10" ht="47.25" customHeight="1" thickBot="1" x14ac:dyDescent="0.25">
      <c r="A21" s="708"/>
      <c r="B21" s="708"/>
      <c r="C21" s="708"/>
      <c r="D21" s="708"/>
      <c r="E21" s="708"/>
      <c r="F21" s="708"/>
      <c r="G21" s="708"/>
      <c r="H21" s="708"/>
      <c r="I21" s="708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37" t="s">
        <v>1209</v>
      </c>
      <c r="B23" s="821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38"/>
      <c r="B24" s="822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38"/>
      <c r="B25" s="822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38"/>
      <c r="B26" s="822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38"/>
      <c r="B27" s="822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38"/>
      <c r="B28" s="822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38"/>
      <c r="B29" s="822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38"/>
      <c r="B30" s="822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38"/>
      <c r="B31" s="822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38"/>
      <c r="B32" s="822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38"/>
      <c r="B33" s="822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38"/>
      <c r="B34" s="822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38"/>
      <c r="B35" s="822"/>
      <c r="C35" s="428"/>
      <c r="D35" s="3" t="s">
        <v>1508</v>
      </c>
      <c r="E35" s="421"/>
      <c r="F35" s="711">
        <f>(F34+G34+H34)</f>
        <v>0</v>
      </c>
      <c r="G35" s="712"/>
      <c r="H35" s="712"/>
      <c r="I35" s="713"/>
    </row>
    <row r="36" spans="1:10" ht="19.5" thickBot="1" x14ac:dyDescent="0.25">
      <c r="A36" s="838"/>
      <c r="B36" s="822"/>
      <c r="C36" s="431"/>
      <c r="D36" s="707"/>
      <c r="E36" s="708"/>
      <c r="F36" s="708"/>
      <c r="G36" s="708"/>
      <c r="H36" s="708"/>
      <c r="I36" s="746"/>
    </row>
    <row r="37" spans="1:10" ht="36.75" thickBot="1" x14ac:dyDescent="0.25">
      <c r="A37" s="838"/>
      <c r="B37" s="822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38"/>
      <c r="B38" s="822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38"/>
      <c r="B39" s="822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38"/>
      <c r="B40" s="822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38"/>
      <c r="B41" s="822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38"/>
      <c r="B42" s="822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38"/>
      <c r="B43" s="822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38"/>
      <c r="B44" s="822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38"/>
      <c r="B45" s="822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38"/>
      <c r="B46" s="822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38"/>
      <c r="B47" s="822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38"/>
      <c r="B48" s="822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38"/>
      <c r="B49" s="822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38"/>
      <c r="B50" s="822"/>
      <c r="C50" s="428"/>
      <c r="D50" s="3" t="s">
        <v>1509</v>
      </c>
      <c r="E50" s="421"/>
      <c r="F50" s="711">
        <f>(F49+G49+H49)</f>
        <v>241.39728000000002</v>
      </c>
      <c r="G50" s="712"/>
      <c r="H50" s="712"/>
      <c r="I50" s="713"/>
    </row>
    <row r="51" spans="1:10" ht="19.5" thickBot="1" x14ac:dyDescent="0.25">
      <c r="A51" s="838"/>
      <c r="B51" s="822"/>
      <c r="C51" s="431"/>
      <c r="D51" s="707"/>
      <c r="E51" s="708"/>
      <c r="F51" s="708"/>
      <c r="G51" s="708"/>
      <c r="H51" s="708"/>
      <c r="I51" s="746"/>
    </row>
    <row r="52" spans="1:10" ht="19.5" thickBot="1" x14ac:dyDescent="0.25">
      <c r="A52" s="839"/>
      <c r="B52" s="823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71"/>
      <c r="B53" s="771"/>
      <c r="C53" s="771"/>
      <c r="D53" s="771"/>
      <c r="E53" s="771"/>
      <c r="F53" s="771"/>
      <c r="G53" s="771"/>
      <c r="H53" s="771"/>
      <c r="I53" s="771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37" t="s">
        <v>1209</v>
      </c>
      <c r="B55" s="821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38"/>
      <c r="B56" s="822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38"/>
      <c r="B57" s="822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38"/>
      <c r="B58" s="822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38"/>
      <c r="B59" s="822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38"/>
      <c r="B60" s="822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38"/>
      <c r="B61" s="822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38"/>
      <c r="B62" s="822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38"/>
      <c r="B63" s="822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38"/>
      <c r="B64" s="822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38"/>
      <c r="B65" s="822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38"/>
      <c r="B66" s="822"/>
      <c r="C66" s="428"/>
      <c r="D66" s="3" t="s">
        <v>1508</v>
      </c>
      <c r="E66" s="421"/>
      <c r="F66" s="711">
        <f>(F65+G65+H65)</f>
        <v>142.59005999999999</v>
      </c>
      <c r="G66" s="712"/>
      <c r="H66" s="712"/>
      <c r="I66" s="713"/>
      <c r="J66" s="177"/>
    </row>
    <row r="67" spans="1:10" ht="19.5" thickBot="1" x14ac:dyDescent="0.25">
      <c r="A67" s="838"/>
      <c r="B67" s="822"/>
      <c r="C67" s="431"/>
      <c r="D67" s="707"/>
      <c r="E67" s="708"/>
      <c r="F67" s="708"/>
      <c r="G67" s="708"/>
      <c r="H67" s="708"/>
      <c r="I67" s="746"/>
      <c r="J67" s="177"/>
    </row>
    <row r="68" spans="1:10" ht="36.75" thickBot="1" x14ac:dyDescent="0.25">
      <c r="A68" s="838"/>
      <c r="B68" s="822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38"/>
      <c r="B69" s="822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38"/>
      <c r="B70" s="822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38"/>
      <c r="B71" s="822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38"/>
      <c r="B72" s="822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38"/>
      <c r="B73" s="822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38"/>
      <c r="B74" s="822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38"/>
      <c r="B75" s="822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38"/>
      <c r="B76" s="822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38"/>
      <c r="B77" s="822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38"/>
      <c r="B78" s="822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38"/>
      <c r="B79" s="822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38"/>
      <c r="B80" s="822"/>
      <c r="C80" s="428"/>
      <c r="D80" s="3" t="s">
        <v>1509</v>
      </c>
      <c r="E80" s="421"/>
      <c r="F80" s="711">
        <f>(F79+G79+H79)</f>
        <v>136.67346000000001</v>
      </c>
      <c r="G80" s="712"/>
      <c r="H80" s="712"/>
      <c r="I80" s="713"/>
    </row>
    <row r="81" spans="1:10" ht="19.5" thickBot="1" x14ac:dyDescent="0.25">
      <c r="A81" s="839"/>
      <c r="B81" s="823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71"/>
      <c r="B82" s="771"/>
      <c r="C82" s="771"/>
      <c r="D82" s="771"/>
      <c r="E82" s="771"/>
      <c r="F82" s="771"/>
      <c r="G82" s="771"/>
      <c r="H82" s="771"/>
      <c r="I82" s="771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18" t="s">
        <v>1161</v>
      </c>
      <c r="B84" s="821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33"/>
      <c r="B85" s="822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33"/>
      <c r="B86" s="822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33"/>
      <c r="B87" s="822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33"/>
      <c r="B88" s="822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33"/>
      <c r="B89" s="822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33"/>
      <c r="B90" s="822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33"/>
      <c r="B91" s="822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33"/>
      <c r="B92" s="822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33"/>
      <c r="B93" s="822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33"/>
      <c r="B94" s="822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33"/>
      <c r="B95" s="822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33"/>
      <c r="B96" s="822"/>
      <c r="C96" s="428"/>
      <c r="D96" s="3" t="s">
        <v>1508</v>
      </c>
      <c r="E96" s="421"/>
      <c r="F96" s="711">
        <f>(F95+G95+H95)</f>
        <v>259.14708000000002</v>
      </c>
      <c r="G96" s="712"/>
      <c r="H96" s="712"/>
      <c r="I96" s="713"/>
    </row>
    <row r="97" spans="1:10" ht="19.5" thickBot="1" x14ac:dyDescent="0.25">
      <c r="A97" s="733"/>
      <c r="B97" s="822"/>
      <c r="C97" s="431"/>
      <c r="D97" s="707"/>
      <c r="E97" s="708"/>
      <c r="F97" s="708"/>
      <c r="G97" s="708"/>
      <c r="H97" s="708"/>
      <c r="I97" s="746"/>
    </row>
    <row r="98" spans="1:10" ht="36.75" thickBot="1" x14ac:dyDescent="0.25">
      <c r="A98" s="733"/>
      <c r="B98" s="822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33"/>
      <c r="B99" s="822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33"/>
      <c r="B100" s="822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33"/>
      <c r="B101" s="822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33"/>
      <c r="B102" s="822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33"/>
      <c r="B103" s="822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33"/>
      <c r="B104" s="822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33"/>
      <c r="B105" s="822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33"/>
      <c r="B106" s="822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33"/>
      <c r="B107" s="822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33"/>
      <c r="B108" s="822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33"/>
      <c r="B109" s="822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33"/>
      <c r="B110" s="822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33"/>
      <c r="B111" s="822"/>
      <c r="C111" s="428"/>
      <c r="D111" s="3" t="s">
        <v>1509</v>
      </c>
      <c r="E111" s="421"/>
      <c r="F111" s="711">
        <f>(F110+G110+H110)</f>
        <v>0</v>
      </c>
      <c r="G111" s="712"/>
      <c r="H111" s="712"/>
      <c r="I111" s="713"/>
    </row>
    <row r="112" spans="1:10" ht="19.5" thickBot="1" x14ac:dyDescent="0.25">
      <c r="A112" s="734"/>
      <c r="B112" s="823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71"/>
      <c r="B113" s="771"/>
      <c r="C113" s="771"/>
      <c r="D113" s="771"/>
      <c r="E113" s="771"/>
      <c r="F113" s="771"/>
      <c r="G113" s="771"/>
      <c r="H113" s="771"/>
      <c r="I113" s="771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18" t="s">
        <v>1161</v>
      </c>
      <c r="B115" s="821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33"/>
      <c r="B116" s="822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33"/>
      <c r="B117" s="822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33"/>
      <c r="B118" s="822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33"/>
      <c r="B119" s="822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33"/>
      <c r="B120" s="822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33"/>
      <c r="B121" s="822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33"/>
      <c r="B122" s="822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33"/>
      <c r="B123" s="822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33"/>
      <c r="B124" s="822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33"/>
      <c r="B125" s="822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33"/>
      <c r="B126" s="822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33"/>
      <c r="B127" s="822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33"/>
      <c r="B128" s="822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33"/>
      <c r="B129" s="822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33"/>
      <c r="B130" s="822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33"/>
      <c r="B131" s="822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33"/>
      <c r="B132" s="822"/>
      <c r="C132" s="428"/>
      <c r="D132" s="3" t="s">
        <v>1508</v>
      </c>
      <c r="E132" s="421"/>
      <c r="F132" s="711">
        <f>(F131+G131+H131)</f>
        <v>136.08179999999999</v>
      </c>
      <c r="G132" s="712"/>
      <c r="H132" s="712"/>
      <c r="I132" s="713"/>
    </row>
    <row r="133" spans="1:10" ht="19.5" thickBot="1" x14ac:dyDescent="0.25">
      <c r="A133" s="733"/>
      <c r="B133" s="822"/>
      <c r="C133" s="431"/>
      <c r="D133" s="707"/>
      <c r="E133" s="708"/>
      <c r="F133" s="708"/>
      <c r="G133" s="708"/>
      <c r="H133" s="708"/>
      <c r="I133" s="746"/>
    </row>
    <row r="134" spans="1:10" ht="36.75" thickBot="1" x14ac:dyDescent="0.25">
      <c r="A134" s="733"/>
      <c r="B134" s="822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33"/>
      <c r="B135" s="822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33"/>
      <c r="B136" s="822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33"/>
      <c r="B137" s="822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33"/>
      <c r="B138" s="822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33"/>
      <c r="B139" s="822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33"/>
      <c r="B140" s="822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33"/>
      <c r="B141" s="822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33"/>
      <c r="B142" s="822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33"/>
      <c r="B143" s="822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33"/>
      <c r="B144" s="822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33"/>
      <c r="B145" s="822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33"/>
      <c r="B146" s="822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33"/>
      <c r="B147" s="822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33"/>
      <c r="B148" s="822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33"/>
      <c r="B149" s="822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33"/>
      <c r="B150" s="822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33"/>
      <c r="B151" s="822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33"/>
      <c r="B152" s="822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33"/>
      <c r="B153" s="822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33"/>
      <c r="B154" s="822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33"/>
      <c r="B155" s="822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33"/>
      <c r="B156" s="822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33"/>
      <c r="B157" s="822"/>
      <c r="C157" s="428"/>
      <c r="D157" s="3" t="s">
        <v>1509</v>
      </c>
      <c r="E157" s="421"/>
      <c r="F157" s="711">
        <f>(F156+G156+H156)</f>
        <v>294.64668000000006</v>
      </c>
      <c r="G157" s="712"/>
      <c r="H157" s="712"/>
      <c r="I157" s="713"/>
    </row>
    <row r="158" spans="1:10" ht="19.5" thickBot="1" x14ac:dyDescent="0.25">
      <c r="A158" s="734"/>
      <c r="B158" s="823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71"/>
      <c r="B159" s="771"/>
      <c r="C159" s="771"/>
      <c r="D159" s="771"/>
      <c r="E159" s="771"/>
      <c r="F159" s="771"/>
      <c r="G159" s="771"/>
      <c r="H159" s="771"/>
      <c r="I159" s="771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18" t="s">
        <v>1179</v>
      </c>
      <c r="B161" s="821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33"/>
      <c r="B162" s="822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33"/>
      <c r="B163" s="822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33"/>
      <c r="B164" s="822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33"/>
      <c r="B165" s="822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33"/>
      <c r="B166" s="822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33"/>
      <c r="B167" s="822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33"/>
      <c r="B168" s="822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33"/>
      <c r="B169" s="822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33"/>
      <c r="B170" s="822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33"/>
      <c r="B171" s="822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33"/>
      <c r="B172" s="822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33"/>
      <c r="B173" s="822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33"/>
      <c r="B174" s="822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33"/>
      <c r="B175" s="822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33"/>
      <c r="B176" s="822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33"/>
      <c r="B177" s="822"/>
      <c r="C177" s="428"/>
      <c r="D177" s="3" t="s">
        <v>1508</v>
      </c>
      <c r="E177" s="421"/>
      <c r="F177" s="711">
        <f>(F176+G176+H176)</f>
        <v>290.50506000000001</v>
      </c>
      <c r="G177" s="712"/>
      <c r="H177" s="712"/>
      <c r="I177" s="713"/>
    </row>
    <row r="178" spans="1:9" ht="19.5" thickBot="1" x14ac:dyDescent="0.25">
      <c r="A178" s="733"/>
      <c r="B178" s="822"/>
      <c r="C178" s="431"/>
      <c r="D178" s="707"/>
      <c r="E178" s="708"/>
      <c r="F178" s="708"/>
      <c r="G178" s="708"/>
      <c r="H178" s="708"/>
      <c r="I178" s="746"/>
    </row>
    <row r="179" spans="1:9" ht="36.75" thickBot="1" x14ac:dyDescent="0.25">
      <c r="A179" s="733"/>
      <c r="B179" s="822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33"/>
      <c r="B180" s="822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33"/>
      <c r="B181" s="822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33"/>
      <c r="B182" s="822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33"/>
      <c r="B183" s="822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33"/>
      <c r="B184" s="822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33"/>
      <c r="B185" s="822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33"/>
      <c r="B186" s="822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33"/>
      <c r="B187" s="822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33"/>
      <c r="B188" s="822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33"/>
      <c r="B189" s="822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33"/>
      <c r="B190" s="822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33"/>
      <c r="B191" s="822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33"/>
      <c r="B192" s="822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33"/>
      <c r="B193" s="822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33"/>
      <c r="B194" s="822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33"/>
      <c r="B195" s="822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33"/>
      <c r="B196" s="822"/>
      <c r="C196" s="428"/>
      <c r="D196" s="3" t="s">
        <v>1509</v>
      </c>
      <c r="E196" s="421"/>
      <c r="F196" s="711">
        <f>(F195+G195+H195)</f>
        <v>242.5806</v>
      </c>
      <c r="G196" s="712"/>
      <c r="H196" s="712"/>
      <c r="I196" s="713"/>
    </row>
    <row r="197" spans="1:10" ht="18.75" customHeight="1" thickBot="1" x14ac:dyDescent="0.25">
      <c r="A197" s="733"/>
      <c r="B197" s="822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71"/>
      <c r="B198" s="771"/>
      <c r="C198" s="771"/>
      <c r="D198" s="771"/>
      <c r="E198" s="771"/>
      <c r="F198" s="771"/>
      <c r="G198" s="771"/>
      <c r="H198" s="771"/>
      <c r="I198" s="771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18" t="s">
        <v>1161</v>
      </c>
      <c r="B200" s="821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33"/>
      <c r="B201" s="822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33"/>
      <c r="B202" s="822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33"/>
      <c r="B203" s="822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33"/>
      <c r="B204" s="822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33"/>
      <c r="B205" s="822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33"/>
      <c r="B206" s="822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33"/>
      <c r="B207" s="822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33"/>
      <c r="B208" s="822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33"/>
      <c r="B209" s="822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33"/>
      <c r="B210" s="822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33"/>
      <c r="B211" s="822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33"/>
      <c r="B212" s="822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33"/>
      <c r="B213" s="822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33"/>
      <c r="B214" s="822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33"/>
      <c r="B215" s="822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33"/>
      <c r="B216" s="822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33"/>
      <c r="B217" s="822"/>
      <c r="C217" s="428"/>
      <c r="D217" s="3" t="s">
        <v>1508</v>
      </c>
      <c r="E217" s="421"/>
      <c r="F217" s="711">
        <f>(F216+G216+H216)</f>
        <v>218.61837</v>
      </c>
      <c r="G217" s="712"/>
      <c r="H217" s="712"/>
      <c r="I217" s="713"/>
      <c r="J217" s="177"/>
    </row>
    <row r="218" spans="1:10" ht="19.5" thickBot="1" x14ac:dyDescent="0.25">
      <c r="A218" s="733"/>
      <c r="B218" s="822"/>
      <c r="C218" s="431"/>
      <c r="D218" s="707"/>
      <c r="E218" s="708"/>
      <c r="F218" s="708"/>
      <c r="G218" s="708"/>
      <c r="H218" s="708"/>
      <c r="I218" s="746"/>
      <c r="J218" s="177"/>
    </row>
    <row r="219" spans="1:10" ht="36.75" thickBot="1" x14ac:dyDescent="0.25">
      <c r="A219" s="733"/>
      <c r="B219" s="822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33"/>
      <c r="B220" s="822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33"/>
      <c r="B221" s="822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33"/>
      <c r="B222" s="822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33"/>
      <c r="B223" s="822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33"/>
      <c r="B224" s="822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33"/>
      <c r="B225" s="822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33"/>
      <c r="B226" s="822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33"/>
      <c r="B227" s="822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33"/>
      <c r="B228" s="822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33"/>
      <c r="B229" s="822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33"/>
      <c r="B230" s="822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33"/>
      <c r="B231" s="822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33"/>
      <c r="B232" s="822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33"/>
      <c r="B233" s="822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33"/>
      <c r="B234" s="822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33"/>
      <c r="B235" s="822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33"/>
      <c r="B236" s="822"/>
      <c r="C236" s="428"/>
      <c r="D236" s="3" t="s">
        <v>1509</v>
      </c>
      <c r="E236" s="421"/>
      <c r="F236" s="711">
        <f>(F235+G235+H235)</f>
        <v>349.07939999999996</v>
      </c>
      <c r="G236" s="712"/>
      <c r="H236" s="712"/>
      <c r="I236" s="713"/>
    </row>
    <row r="237" spans="1:10" ht="19.5" thickBot="1" x14ac:dyDescent="0.25">
      <c r="A237" s="734"/>
      <c r="B237" s="823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18" t="s">
        <v>9</v>
      </c>
      <c r="G1" s="818" t="s">
        <v>10</v>
      </c>
      <c r="H1" s="818" t="s">
        <v>11</v>
      </c>
      <c r="I1" s="818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19"/>
      <c r="G2" s="819"/>
      <c r="H2" s="819"/>
      <c r="I2" s="819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19"/>
      <c r="G3" s="819"/>
      <c r="H3" s="819"/>
      <c r="I3" s="819"/>
    </row>
    <row r="4" spans="1:9" ht="20.25" x14ac:dyDescent="0.2">
      <c r="A4" s="61" t="s">
        <v>93</v>
      </c>
      <c r="B4" s="65"/>
      <c r="C4" s="488"/>
      <c r="D4" s="65"/>
      <c r="E4" s="488"/>
      <c r="F4" s="819"/>
      <c r="G4" s="819"/>
      <c r="H4" s="819"/>
      <c r="I4" s="819"/>
    </row>
    <row r="5" spans="1:9" ht="21" thickBot="1" x14ac:dyDescent="0.25">
      <c r="A5" s="62" t="s">
        <v>4</v>
      </c>
      <c r="B5" s="66"/>
      <c r="C5" s="489"/>
      <c r="D5" s="66"/>
      <c r="E5" s="489"/>
      <c r="F5" s="820"/>
      <c r="G5" s="820"/>
      <c r="H5" s="820"/>
      <c r="I5" s="820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18" t="s">
        <v>1263</v>
      </c>
      <c r="B7" s="821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33"/>
      <c r="B8" s="847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33"/>
      <c r="B9" s="847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33"/>
      <c r="B10" s="847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33"/>
      <c r="B11" s="847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33"/>
      <c r="B12" s="847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33"/>
      <c r="B13" s="847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33"/>
      <c r="B14" s="847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33"/>
      <c r="B15" s="847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33"/>
      <c r="B16" s="847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33"/>
      <c r="B17" s="847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33"/>
      <c r="B18" s="847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33"/>
      <c r="B19" s="847"/>
      <c r="C19" s="491"/>
      <c r="D19" s="3" t="s">
        <v>1508</v>
      </c>
      <c r="E19" s="447"/>
      <c r="F19" s="711">
        <f>(F18+G18+H18)</f>
        <v>84.607380000000006</v>
      </c>
      <c r="G19" s="712"/>
      <c r="H19" s="712"/>
      <c r="I19" s="713"/>
      <c r="J19" s="177"/>
    </row>
    <row r="20" spans="1:10" ht="19.5" thickBot="1" x14ac:dyDescent="0.25">
      <c r="A20" s="733"/>
      <c r="B20" s="847"/>
      <c r="C20" s="493"/>
      <c r="D20" s="707"/>
      <c r="E20" s="708"/>
      <c r="F20" s="708"/>
      <c r="G20" s="708"/>
      <c r="H20" s="708"/>
      <c r="I20" s="746"/>
      <c r="J20" s="177"/>
    </row>
    <row r="21" spans="1:10" ht="36.75" customHeight="1" thickBot="1" x14ac:dyDescent="0.25">
      <c r="A21" s="733"/>
      <c r="B21" s="847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33"/>
      <c r="B22" s="847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33"/>
      <c r="B23" s="847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33"/>
      <c r="B24" s="847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33"/>
      <c r="B25" s="847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33"/>
      <c r="B26" s="847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33"/>
      <c r="B27" s="847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33"/>
      <c r="B28" s="847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33"/>
      <c r="B29" s="847"/>
      <c r="C29" s="492"/>
      <c r="D29" s="88"/>
      <c r="E29" s="497"/>
      <c r="F29" s="711">
        <f>(F28+G28+H28)</f>
        <v>0</v>
      </c>
      <c r="G29" s="712"/>
      <c r="H29" s="712"/>
      <c r="I29" s="713"/>
      <c r="J29" s="177"/>
    </row>
    <row r="30" spans="1:10" ht="19.5" thickBot="1" x14ac:dyDescent="0.25">
      <c r="A30" s="733"/>
      <c r="B30" s="847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33"/>
      <c r="B31" s="847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33"/>
      <c r="B32" s="847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34"/>
      <c r="B33" s="848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18" t="s">
        <v>9</v>
      </c>
      <c r="G1" s="818" t="s">
        <v>10</v>
      </c>
      <c r="H1" s="818" t="s">
        <v>11</v>
      </c>
      <c r="I1" s="818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19"/>
      <c r="G2" s="819"/>
      <c r="H2" s="819"/>
      <c r="I2" s="819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19"/>
      <c r="G3" s="819"/>
      <c r="H3" s="819"/>
      <c r="I3" s="819"/>
    </row>
    <row r="4" spans="1:10" ht="18.75" customHeight="1" x14ac:dyDescent="0.2">
      <c r="A4" s="61" t="s">
        <v>93</v>
      </c>
      <c r="B4" s="92"/>
      <c r="C4" s="428"/>
      <c r="D4" s="92"/>
      <c r="E4" s="428"/>
      <c r="F4" s="819"/>
      <c r="G4" s="819"/>
      <c r="H4" s="819"/>
      <c r="I4" s="819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20"/>
      <c r="G5" s="820"/>
      <c r="H5" s="820"/>
      <c r="I5" s="820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18" t="s">
        <v>1195</v>
      </c>
      <c r="B7" s="849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33"/>
      <c r="B8" s="826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33"/>
      <c r="B9" s="826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33"/>
      <c r="B10" s="826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33"/>
      <c r="B11" s="826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33"/>
      <c r="B12" s="826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33"/>
      <c r="B13" s="826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33"/>
      <c r="B14" s="826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33"/>
      <c r="B15" s="826"/>
      <c r="C15" s="428"/>
      <c r="D15" s="3" t="s">
        <v>1535</v>
      </c>
      <c r="E15" s="421"/>
      <c r="F15" s="711">
        <f>(F14+G14+H14)</f>
        <v>64.490939999999995</v>
      </c>
      <c r="G15" s="712"/>
      <c r="H15" s="712"/>
      <c r="I15" s="713"/>
      <c r="J15" s="177"/>
    </row>
    <row r="16" spans="1:10" ht="36.75" customHeight="1" thickBot="1" x14ac:dyDescent="0.25">
      <c r="A16" s="850"/>
      <c r="B16" s="850"/>
      <c r="C16" s="850"/>
      <c r="D16" s="850"/>
      <c r="E16" s="850"/>
      <c r="F16" s="850"/>
      <c r="G16" s="850"/>
      <c r="H16" s="850"/>
      <c r="I16" s="850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18" t="s">
        <v>1284</v>
      </c>
      <c r="B18" s="849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33"/>
      <c r="B19" s="826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33"/>
      <c r="B20" s="826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33"/>
      <c r="B21" s="826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33"/>
      <c r="B22" s="826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33"/>
      <c r="B23" s="826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33"/>
      <c r="B24" s="826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33"/>
      <c r="B25" s="826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33"/>
      <c r="B26" s="826"/>
      <c r="C26" s="428"/>
      <c r="D26" s="3" t="s">
        <v>1535</v>
      </c>
      <c r="E26" s="421"/>
      <c r="F26" s="711">
        <f>(F25+G25+H25)</f>
        <v>0</v>
      </c>
      <c r="G26" s="712"/>
      <c r="H26" s="712"/>
      <c r="I26" s="713"/>
      <c r="J26" s="177"/>
    </row>
    <row r="27" spans="1:10" ht="33.75" customHeight="1" thickBot="1" x14ac:dyDescent="0.25">
      <c r="A27" s="850"/>
      <c r="B27" s="850"/>
      <c r="C27" s="850"/>
      <c r="D27" s="850"/>
      <c r="E27" s="850"/>
      <c r="F27" s="850"/>
      <c r="G27" s="850"/>
      <c r="H27" s="850"/>
      <c r="I27" s="850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18" t="s">
        <v>1292</v>
      </c>
      <c r="B29" s="849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33"/>
      <c r="B30" s="826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33"/>
      <c r="B31" s="826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33"/>
      <c r="B32" s="826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33"/>
      <c r="B33" s="826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33"/>
      <c r="B34" s="826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33"/>
      <c r="B35" s="826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33"/>
      <c r="B36" s="826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33"/>
      <c r="B37" s="826"/>
      <c r="C37" s="428"/>
      <c r="D37" s="3" t="s">
        <v>1535</v>
      </c>
      <c r="E37" s="421"/>
      <c r="F37" s="711">
        <f>(F36+G36+H36)</f>
        <v>0</v>
      </c>
      <c r="G37" s="712"/>
      <c r="H37" s="712"/>
      <c r="I37" s="713"/>
      <c r="J37" s="177"/>
    </row>
    <row r="38" spans="1:10" ht="30.75" customHeight="1" thickBot="1" x14ac:dyDescent="0.25">
      <c r="A38" s="850"/>
      <c r="B38" s="850"/>
      <c r="C38" s="850"/>
      <c r="D38" s="850"/>
      <c r="E38" s="850"/>
      <c r="F38" s="850"/>
      <c r="G38" s="850"/>
      <c r="H38" s="850"/>
      <c r="I38" s="850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18" t="s">
        <v>1297</v>
      </c>
      <c r="B40" s="849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33"/>
      <c r="B41" s="826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33"/>
      <c r="B42" s="826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33"/>
      <c r="B43" s="826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33"/>
      <c r="B44" s="826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33"/>
      <c r="B45" s="826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33"/>
      <c r="B46" s="826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33"/>
      <c r="B47" s="826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33"/>
      <c r="B48" s="826"/>
      <c r="C48" s="428"/>
      <c r="D48" s="3" t="s">
        <v>1535</v>
      </c>
      <c r="E48" s="421"/>
      <c r="F48" s="711">
        <f>(F47+G47+H47)</f>
        <v>0</v>
      </c>
      <c r="G48" s="712"/>
      <c r="H48" s="712"/>
      <c r="I48" s="713"/>
      <c r="J48" s="177"/>
    </row>
    <row r="49" spans="1:10" ht="42" customHeight="1" thickBot="1" x14ac:dyDescent="0.25">
      <c r="A49" s="850"/>
      <c r="B49" s="850"/>
      <c r="C49" s="850"/>
      <c r="D49" s="850"/>
      <c r="E49" s="850"/>
      <c r="F49" s="850"/>
      <c r="G49" s="850"/>
      <c r="H49" s="850"/>
      <c r="I49" s="850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18" t="s">
        <v>1301</v>
      </c>
      <c r="B51" s="849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33"/>
      <c r="B52" s="826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33"/>
      <c r="B53" s="826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33"/>
      <c r="B54" s="826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33"/>
      <c r="B55" s="826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33"/>
      <c r="B56" s="826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33"/>
      <c r="B57" s="826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33"/>
      <c r="B58" s="826"/>
      <c r="C58" s="428"/>
      <c r="D58" s="3" t="s">
        <v>1535</v>
      </c>
      <c r="E58" s="421"/>
      <c r="F58" s="711">
        <f>(F57+G57+H57)</f>
        <v>49.699440000000003</v>
      </c>
      <c r="G58" s="712"/>
      <c r="H58" s="712"/>
      <c r="I58" s="713"/>
      <c r="J58" s="177"/>
    </row>
    <row r="59" spans="1:10" ht="40.5" customHeight="1" thickBot="1" x14ac:dyDescent="0.25">
      <c r="A59" s="850"/>
      <c r="B59" s="850"/>
      <c r="C59" s="850"/>
      <c r="D59" s="850"/>
      <c r="E59" s="850"/>
      <c r="F59" s="850"/>
      <c r="G59" s="850"/>
      <c r="H59" s="850"/>
      <c r="I59" s="850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18" t="s">
        <v>1297</v>
      </c>
      <c r="B61" s="849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33"/>
      <c r="B62" s="826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33"/>
      <c r="B63" s="826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33"/>
      <c r="B64" s="826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33"/>
      <c r="B65" s="826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33"/>
      <c r="B66" s="826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33"/>
      <c r="B67" s="826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33"/>
      <c r="B68" s="826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33"/>
      <c r="B69" s="826"/>
      <c r="C69" s="428"/>
      <c r="D69" s="3" t="s">
        <v>1535</v>
      </c>
      <c r="E69" s="421"/>
      <c r="F69" s="711">
        <f>(F68+G68+H68)</f>
        <v>44.966160000000002</v>
      </c>
      <c r="G69" s="712"/>
      <c r="H69" s="712"/>
      <c r="I69" s="713"/>
      <c r="J69" s="177"/>
    </row>
    <row r="70" spans="1:10" ht="46.5" customHeight="1" thickBot="1" x14ac:dyDescent="0.25">
      <c r="A70" s="850"/>
      <c r="B70" s="850"/>
      <c r="C70" s="850"/>
      <c r="D70" s="850"/>
      <c r="E70" s="850"/>
      <c r="F70" s="850"/>
      <c r="G70" s="850"/>
      <c r="H70" s="850"/>
      <c r="I70" s="850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18" t="s">
        <v>1310</v>
      </c>
      <c r="B72" s="849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33"/>
      <c r="B73" s="826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33"/>
      <c r="B74" s="826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33"/>
      <c r="B75" s="826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33"/>
      <c r="B76" s="826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33"/>
      <c r="B77" s="826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33"/>
      <c r="B78" s="826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33"/>
      <c r="B79" s="826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33"/>
      <c r="B80" s="826"/>
      <c r="C80" s="428"/>
      <c r="D80" s="3" t="s">
        <v>1535</v>
      </c>
      <c r="E80" s="421"/>
      <c r="F80" s="711">
        <f>(F79+G79+H79)</f>
        <v>0</v>
      </c>
      <c r="G80" s="712"/>
      <c r="H80" s="712"/>
      <c r="I80" s="713"/>
      <c r="J80" s="177"/>
    </row>
    <row r="81" spans="1:10" ht="46.5" customHeight="1" thickBot="1" x14ac:dyDescent="0.25">
      <c r="A81" s="850"/>
      <c r="B81" s="850"/>
      <c r="C81" s="850"/>
      <c r="D81" s="850"/>
      <c r="E81" s="850"/>
      <c r="F81" s="850"/>
      <c r="G81" s="850"/>
      <c r="H81" s="850"/>
      <c r="I81" s="850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18" t="s">
        <v>1297</v>
      </c>
      <c r="B83" s="849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33"/>
      <c r="B84" s="826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33"/>
      <c r="B85" s="826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33"/>
      <c r="B86" s="826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33"/>
      <c r="B87" s="826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33"/>
      <c r="B88" s="826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33"/>
      <c r="B89" s="826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33"/>
      <c r="B90" s="826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33"/>
      <c r="B91" s="826"/>
      <c r="C91" s="428"/>
      <c r="D91" s="3" t="s">
        <v>1535</v>
      </c>
      <c r="E91" s="421"/>
      <c r="F91" s="711">
        <f>(F90+G90+H90)</f>
        <v>27.216360000000002</v>
      </c>
      <c r="G91" s="712"/>
      <c r="H91" s="712"/>
      <c r="I91" s="713"/>
      <c r="J91" s="177"/>
    </row>
    <row r="92" spans="1:10" ht="38.25" customHeight="1" thickBot="1" x14ac:dyDescent="0.25">
      <c r="A92" s="850"/>
      <c r="B92" s="850"/>
      <c r="C92" s="850"/>
      <c r="D92" s="850"/>
      <c r="E92" s="850"/>
      <c r="F92" s="850"/>
      <c r="G92" s="850"/>
      <c r="H92" s="850"/>
      <c r="I92" s="850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18" t="s">
        <v>1315</v>
      </c>
      <c r="B94" s="849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33"/>
      <c r="B95" s="826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33"/>
      <c r="B96" s="826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33"/>
      <c r="B97" s="826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33"/>
      <c r="B98" s="826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33"/>
      <c r="B99" s="826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33"/>
      <c r="B100" s="826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33"/>
      <c r="B101" s="826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33"/>
      <c r="B102" s="826"/>
      <c r="C102" s="428"/>
      <c r="D102" s="3" t="s">
        <v>1535</v>
      </c>
      <c r="E102" s="421"/>
      <c r="F102" s="711">
        <f>(F101+G101+H101)</f>
        <v>10.058219999999999</v>
      </c>
      <c r="G102" s="712"/>
      <c r="H102" s="712"/>
      <c r="I102" s="713"/>
      <c r="J102" s="177"/>
    </row>
    <row r="103" spans="1:10" ht="42" customHeight="1" thickBot="1" x14ac:dyDescent="0.25">
      <c r="A103" s="850" t="s">
        <v>1221</v>
      </c>
      <c r="B103" s="850"/>
      <c r="C103" s="850"/>
      <c r="D103" s="850"/>
      <c r="E103" s="850"/>
      <c r="F103" s="850"/>
      <c r="G103" s="850"/>
      <c r="H103" s="850"/>
      <c r="I103" s="850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18" t="s">
        <v>1319</v>
      </c>
      <c r="B105" s="849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33"/>
      <c r="B106" s="826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33"/>
      <c r="B107" s="826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33"/>
      <c r="B108" s="826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33"/>
      <c r="B109" s="826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33"/>
      <c r="B110" s="826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33"/>
      <c r="B111" s="826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33"/>
      <c r="B112" s="826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33"/>
      <c r="B113" s="826"/>
      <c r="C113" s="428"/>
      <c r="D113" s="3" t="s">
        <v>1535</v>
      </c>
      <c r="E113" s="421"/>
      <c r="F113" s="711">
        <f>(F112+G112+H112)</f>
        <v>16.566479999999999</v>
      </c>
      <c r="G113" s="712"/>
      <c r="H113" s="712"/>
      <c r="I113" s="713"/>
      <c r="J113" s="177"/>
    </row>
    <row r="114" spans="1:10" ht="46.5" customHeight="1" thickBot="1" x14ac:dyDescent="0.25">
      <c r="A114" s="850"/>
      <c r="B114" s="850"/>
      <c r="C114" s="850"/>
      <c r="D114" s="850"/>
      <c r="E114" s="850"/>
      <c r="F114" s="850"/>
      <c r="G114" s="850"/>
      <c r="H114" s="850"/>
      <c r="I114" s="850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18" t="s">
        <v>1284</v>
      </c>
      <c r="B116" s="849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33"/>
      <c r="B117" s="826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33"/>
      <c r="B118" s="826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33"/>
      <c r="B119" s="826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33"/>
      <c r="B120" s="826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33"/>
      <c r="B121" s="826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33"/>
      <c r="B122" s="826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33"/>
      <c r="B123" s="826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33"/>
      <c r="B124" s="826"/>
      <c r="C124" s="428"/>
      <c r="D124" s="3" t="s">
        <v>1535</v>
      </c>
      <c r="E124" s="421"/>
      <c r="F124" s="711">
        <f>(F123+G123+H123)</f>
        <v>0</v>
      </c>
      <c r="G124" s="712"/>
      <c r="H124" s="712"/>
      <c r="I124" s="713"/>
      <c r="J124" s="177"/>
    </row>
    <row r="125" spans="1:10" ht="39" customHeight="1" thickBot="1" x14ac:dyDescent="0.25">
      <c r="A125" s="850"/>
      <c r="B125" s="850"/>
      <c r="C125" s="850"/>
      <c r="D125" s="850"/>
      <c r="E125" s="850"/>
      <c r="F125" s="850"/>
      <c r="G125" s="850"/>
      <c r="H125" s="850"/>
      <c r="I125" s="850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18" t="s">
        <v>1315</v>
      </c>
      <c r="B127" s="849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33"/>
      <c r="B128" s="826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33"/>
      <c r="B129" s="826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33"/>
      <c r="B130" s="826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33"/>
      <c r="B131" s="826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33"/>
      <c r="B132" s="826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33"/>
      <c r="B133" s="826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33"/>
      <c r="B134" s="826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33"/>
      <c r="B135" s="826"/>
      <c r="C135" s="428"/>
      <c r="D135" s="3" t="s">
        <v>1535</v>
      </c>
      <c r="E135" s="421"/>
      <c r="F135" s="711">
        <f>(F134+G134+H134)</f>
        <v>78.690780000000004</v>
      </c>
      <c r="G135" s="712"/>
      <c r="H135" s="712"/>
      <c r="I135" s="713"/>
      <c r="J135" s="177"/>
    </row>
    <row r="136" spans="1:10" ht="44.25" customHeight="1" thickBot="1" x14ac:dyDescent="0.25">
      <c r="A136" s="850"/>
      <c r="B136" s="850"/>
      <c r="C136" s="850"/>
      <c r="D136" s="850"/>
      <c r="E136" s="850"/>
      <c r="F136" s="850"/>
      <c r="G136" s="850"/>
      <c r="H136" s="850"/>
      <c r="I136" s="850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18" t="s">
        <v>1297</v>
      </c>
      <c r="B138" s="849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33"/>
      <c r="B139" s="826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33"/>
      <c r="B140" s="826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33"/>
      <c r="B141" s="826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33"/>
      <c r="B142" s="826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33"/>
      <c r="B143" s="826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33"/>
      <c r="B144" s="826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33"/>
      <c r="B145" s="826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33"/>
      <c r="B146" s="826"/>
      <c r="C146" s="428"/>
      <c r="D146" s="3" t="s">
        <v>1535</v>
      </c>
      <c r="E146" s="421"/>
      <c r="F146" s="711">
        <f>(F145+G145+H145)</f>
        <v>23.666399999999996</v>
      </c>
      <c r="G146" s="712"/>
      <c r="H146" s="712"/>
      <c r="I146" s="713"/>
      <c r="J146" s="177"/>
    </row>
    <row r="147" spans="1:10" ht="42" customHeight="1" thickBot="1" x14ac:dyDescent="0.25">
      <c r="A147" s="850"/>
      <c r="B147" s="850"/>
      <c r="C147" s="850"/>
      <c r="D147" s="850"/>
      <c r="E147" s="850"/>
      <c r="F147" s="850"/>
      <c r="G147" s="850"/>
      <c r="H147" s="850"/>
      <c r="I147" s="850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18" t="s">
        <v>1335</v>
      </c>
      <c r="B149" s="849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33"/>
      <c r="B150" s="826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33"/>
      <c r="B151" s="826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33"/>
      <c r="B152" s="826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33"/>
      <c r="B153" s="826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33"/>
      <c r="B154" s="826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33"/>
      <c r="B155" s="826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33"/>
      <c r="B156" s="826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34"/>
      <c r="B157" s="827"/>
      <c r="C157" s="432"/>
      <c r="D157" s="3" t="s">
        <v>1535</v>
      </c>
      <c r="E157" s="421"/>
      <c r="F157" s="711">
        <f>(F156+G156+H156)</f>
        <v>133.12349999999998</v>
      </c>
      <c r="G157" s="712"/>
      <c r="H157" s="712"/>
      <c r="I157" s="713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18" t="s">
        <v>9</v>
      </c>
      <c r="G1" s="818" t="s">
        <v>10</v>
      </c>
      <c r="H1" s="818" t="s">
        <v>11</v>
      </c>
      <c r="I1" s="818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19"/>
      <c r="G2" s="819"/>
      <c r="H2" s="819"/>
      <c r="I2" s="819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19"/>
      <c r="G3" s="819"/>
      <c r="H3" s="819"/>
      <c r="I3" s="819"/>
    </row>
    <row r="4" spans="1:10" ht="20.25" x14ac:dyDescent="0.2">
      <c r="A4" s="61" t="s">
        <v>93</v>
      </c>
      <c r="B4" s="92"/>
      <c r="C4" s="513"/>
      <c r="D4" s="92"/>
      <c r="E4" s="92"/>
      <c r="F4" s="819"/>
      <c r="G4" s="819"/>
      <c r="H4" s="819"/>
      <c r="I4" s="819"/>
    </row>
    <row r="5" spans="1:10" ht="21" thickBot="1" x14ac:dyDescent="0.25">
      <c r="A5" s="62" t="s">
        <v>4</v>
      </c>
      <c r="B5" s="93"/>
      <c r="C5" s="514"/>
      <c r="D5" s="93"/>
      <c r="E5" s="93"/>
      <c r="F5" s="820"/>
      <c r="G5" s="820"/>
      <c r="H5" s="820"/>
      <c r="I5" s="820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18" t="s">
        <v>1204</v>
      </c>
      <c r="B7" s="849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33"/>
      <c r="B8" s="826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33"/>
      <c r="B9" s="826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33"/>
      <c r="B10" s="826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33"/>
      <c r="B11" s="826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33"/>
      <c r="B12" s="826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33"/>
      <c r="B13" s="826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33"/>
      <c r="B14" s="826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33"/>
      <c r="B15" s="826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34"/>
      <c r="B16" s="827"/>
      <c r="C16" s="514"/>
      <c r="D16" s="3" t="s">
        <v>1535</v>
      </c>
      <c r="E16" s="391"/>
      <c r="F16" s="711">
        <f>(F15+G15+H15)</f>
        <v>69.815879999999993</v>
      </c>
      <c r="G16" s="712"/>
      <c r="H16" s="712"/>
      <c r="I16" s="713"/>
      <c r="J16" s="177"/>
    </row>
    <row r="17" spans="1:10" ht="25.5" customHeight="1" thickBot="1" x14ac:dyDescent="0.25">
      <c r="A17" s="780"/>
      <c r="B17" s="780"/>
      <c r="C17" s="780"/>
      <c r="D17" s="780"/>
      <c r="E17" s="780"/>
      <c r="F17" s="780"/>
      <c r="G17" s="780"/>
      <c r="H17" s="780"/>
      <c r="I17" s="780"/>
      <c r="J17" s="177"/>
    </row>
    <row r="18" spans="1:10" ht="36" customHeight="1" thickBot="1" x14ac:dyDescent="0.25">
      <c r="A18" s="718" t="s">
        <v>1315</v>
      </c>
      <c r="B18" s="851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33"/>
      <c r="B19" s="851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33"/>
      <c r="B20" s="851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33"/>
      <c r="B21" s="851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33"/>
      <c r="B22" s="851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33"/>
      <c r="B23" s="851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33"/>
      <c r="B24" s="851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33"/>
      <c r="B25" s="851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34"/>
      <c r="B26" s="851"/>
      <c r="C26" s="516"/>
      <c r="D26" s="107" t="s">
        <v>1535</v>
      </c>
      <c r="E26" s="499"/>
      <c r="F26" s="711">
        <f>(F25+G25+H25)</f>
        <v>22.483080000000001</v>
      </c>
      <c r="G26" s="712"/>
      <c r="H26" s="712"/>
      <c r="I26" s="713"/>
      <c r="J26" s="177"/>
    </row>
    <row r="27" spans="1:10" ht="50.25" customHeight="1" thickBot="1" x14ac:dyDescent="0.25">
      <c r="A27" s="850"/>
      <c r="B27" s="850"/>
      <c r="C27" s="850"/>
      <c r="D27" s="850"/>
      <c r="E27" s="850"/>
      <c r="F27" s="850"/>
      <c r="G27" s="850"/>
      <c r="H27" s="850"/>
      <c r="I27" s="850"/>
    </row>
    <row r="28" spans="1:10" ht="41.25" customHeight="1" thickBot="1" x14ac:dyDescent="0.25">
      <c r="A28" s="336" t="s">
        <v>1300</v>
      </c>
      <c r="B28" s="849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18" t="s">
        <v>1345</v>
      </c>
      <c r="B29" s="826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33"/>
      <c r="B30" s="826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33"/>
      <c r="B31" s="826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33"/>
      <c r="B32" s="826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33"/>
      <c r="B33" s="826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33"/>
      <c r="B34" s="826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33"/>
      <c r="B35" s="826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33"/>
      <c r="B36" s="826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34"/>
      <c r="B37" s="827"/>
      <c r="C37" s="514"/>
      <c r="D37" s="3" t="s">
        <v>1535</v>
      </c>
      <c r="E37" s="391"/>
      <c r="F37" s="711">
        <f>(F36+G36+H36)</f>
        <v>52.657740000000004</v>
      </c>
      <c r="G37" s="712"/>
      <c r="H37" s="712"/>
      <c r="I37" s="713"/>
      <c r="J37" s="177"/>
    </row>
    <row r="38" spans="1:10" ht="57.75" customHeight="1" thickBot="1" x14ac:dyDescent="0.25">
      <c r="A38" s="780"/>
      <c r="B38" s="780"/>
      <c r="C38" s="780"/>
      <c r="D38" s="780"/>
      <c r="E38" s="780"/>
      <c r="F38" s="780"/>
      <c r="G38" s="780"/>
      <c r="H38" s="780"/>
      <c r="I38" s="780"/>
      <c r="J38" s="177"/>
    </row>
    <row r="39" spans="1:10" ht="36.75" customHeight="1" thickBot="1" x14ac:dyDescent="0.25">
      <c r="A39" s="718" t="s">
        <v>1161</v>
      </c>
      <c r="B39" s="849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33"/>
      <c r="B40" s="826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33"/>
      <c r="B41" s="826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33"/>
      <c r="B42" s="826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33"/>
      <c r="B43" s="826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33"/>
      <c r="B44" s="826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33"/>
      <c r="B45" s="826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34"/>
      <c r="B46" s="827"/>
      <c r="C46" s="517"/>
      <c r="D46" s="108" t="s">
        <v>1535</v>
      </c>
      <c r="E46" s="392"/>
      <c r="F46" s="711">
        <f>(F45+G45+H45)</f>
        <v>0</v>
      </c>
      <c r="G46" s="712"/>
      <c r="H46" s="712"/>
      <c r="I46" s="713"/>
      <c r="J46" s="177"/>
    </row>
    <row r="47" spans="1:10" ht="44.25" customHeight="1" thickBot="1" x14ac:dyDescent="0.25">
      <c r="A47" s="780"/>
      <c r="B47" s="780"/>
      <c r="C47" s="780"/>
      <c r="D47" s="780"/>
      <c r="E47" s="780"/>
      <c r="F47" s="780"/>
      <c r="G47" s="780"/>
      <c r="H47" s="780"/>
      <c r="I47" s="780"/>
      <c r="J47" s="177"/>
    </row>
    <row r="48" spans="1:10" ht="39.75" customHeight="1" thickBot="1" x14ac:dyDescent="0.25">
      <c r="A48" s="718" t="s">
        <v>1349</v>
      </c>
      <c r="B48" s="851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33"/>
      <c r="B49" s="851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33"/>
      <c r="B50" s="851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33"/>
      <c r="B51" s="851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33"/>
      <c r="B52" s="851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33"/>
      <c r="B53" s="851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33"/>
      <c r="B54" s="851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33"/>
      <c r="B55" s="851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34"/>
      <c r="B56" s="851"/>
      <c r="C56" s="516"/>
      <c r="D56" s="107" t="s">
        <v>1535</v>
      </c>
      <c r="E56" s="499"/>
      <c r="F56" s="711">
        <f>(F55+G55+H55)</f>
        <v>46.149480000000004</v>
      </c>
      <c r="G56" s="712"/>
      <c r="H56" s="712"/>
      <c r="I56" s="713"/>
      <c r="J56" s="177"/>
    </row>
    <row r="57" spans="1:10" ht="45.75" customHeight="1" thickBot="1" x14ac:dyDescent="0.25">
      <c r="A57" s="780"/>
      <c r="B57" s="780"/>
      <c r="C57" s="780"/>
      <c r="D57" s="780"/>
      <c r="E57" s="780"/>
      <c r="F57" s="780"/>
      <c r="G57" s="780"/>
      <c r="H57" s="780"/>
      <c r="I57" s="780"/>
      <c r="J57" s="177"/>
    </row>
    <row r="58" spans="1:10" ht="41.25" customHeight="1" thickBot="1" x14ac:dyDescent="0.25">
      <c r="A58" s="718" t="s">
        <v>1195</v>
      </c>
      <c r="B58" s="851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33"/>
      <c r="B59" s="851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33"/>
      <c r="B60" s="851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33"/>
      <c r="B61" s="851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33"/>
      <c r="B62" s="851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33"/>
      <c r="B63" s="851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33"/>
      <c r="B64" s="851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33"/>
      <c r="B65" s="851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34"/>
      <c r="B66" s="851"/>
      <c r="C66" s="516"/>
      <c r="D66" s="107" t="s">
        <v>1535</v>
      </c>
      <c r="E66" s="499"/>
      <c r="F66" s="711">
        <f>(F65+G65+H65)</f>
        <v>0</v>
      </c>
      <c r="G66" s="712"/>
      <c r="H66" s="712"/>
      <c r="I66" s="713"/>
      <c r="J66" s="177"/>
    </row>
    <row r="67" spans="1:10" ht="59.25" customHeight="1" thickBot="1" x14ac:dyDescent="0.25">
      <c r="A67" s="780"/>
      <c r="B67" s="780"/>
      <c r="C67" s="780"/>
      <c r="D67" s="780"/>
      <c r="E67" s="780"/>
      <c r="F67" s="780"/>
      <c r="G67" s="780"/>
      <c r="H67" s="780"/>
      <c r="I67" s="780"/>
      <c r="J67" s="177"/>
    </row>
    <row r="68" spans="1:10" ht="51" customHeight="1" thickBot="1" x14ac:dyDescent="0.25">
      <c r="A68" s="718"/>
      <c r="B68" s="851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33"/>
      <c r="B69" s="851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33"/>
      <c r="B70" s="851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33"/>
      <c r="B71" s="851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33"/>
      <c r="B72" s="851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33"/>
      <c r="B73" s="851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33"/>
      <c r="B74" s="851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33"/>
      <c r="B75" s="851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34"/>
      <c r="B76" s="851"/>
      <c r="C76" s="516"/>
      <c r="D76" s="107" t="s">
        <v>1535</v>
      </c>
      <c r="E76" s="499"/>
      <c r="F76" s="711">
        <f>(F75+G75+H75)</f>
        <v>0</v>
      </c>
      <c r="G76" s="712"/>
      <c r="H76" s="712"/>
      <c r="I76" s="713"/>
      <c r="J76" s="177"/>
    </row>
    <row r="77" spans="1:10" ht="54.75" customHeight="1" thickBot="1" x14ac:dyDescent="0.25">
      <c r="A77" s="780"/>
      <c r="B77" s="780"/>
      <c r="C77" s="780"/>
      <c r="D77" s="780"/>
      <c r="E77" s="780"/>
      <c r="F77" s="780"/>
      <c r="G77" s="780"/>
      <c r="H77" s="780"/>
      <c r="I77" s="780"/>
      <c r="J77" s="177"/>
    </row>
    <row r="78" spans="1:10" ht="39" customHeight="1" thickBot="1" x14ac:dyDescent="0.25">
      <c r="A78" s="718" t="s">
        <v>1357</v>
      </c>
      <c r="B78" s="851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33"/>
      <c r="B79" s="851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33"/>
      <c r="B80" s="851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33"/>
      <c r="B81" s="851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33"/>
      <c r="B82" s="851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33"/>
      <c r="B83" s="851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33"/>
      <c r="B84" s="851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33"/>
      <c r="B85" s="851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34"/>
      <c r="B86" s="851"/>
      <c r="C86" s="516"/>
      <c r="D86" s="107" t="s">
        <v>1535</v>
      </c>
      <c r="E86" s="499"/>
      <c r="F86" s="711">
        <f>(F85+G85+H85)</f>
        <v>131.34852000000001</v>
      </c>
      <c r="G86" s="712"/>
      <c r="H86" s="712"/>
      <c r="I86" s="713"/>
      <c r="J86" s="177"/>
    </row>
    <row r="87" spans="1:10" ht="56.25" customHeight="1" thickBot="1" x14ac:dyDescent="0.25">
      <c r="A87" s="780"/>
      <c r="B87" s="780"/>
      <c r="C87" s="780"/>
      <c r="D87" s="780"/>
      <c r="E87" s="780"/>
      <c r="F87" s="780"/>
      <c r="G87" s="780"/>
      <c r="H87" s="780"/>
      <c r="I87" s="780"/>
      <c r="J87" s="177"/>
    </row>
    <row r="88" spans="1:10" ht="39.75" customHeight="1" thickBot="1" x14ac:dyDescent="0.25">
      <c r="A88" s="718" t="s">
        <v>1357</v>
      </c>
      <c r="B88" s="851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33"/>
      <c r="B89" s="851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33"/>
      <c r="B90" s="851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33"/>
      <c r="B91" s="851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33"/>
      <c r="B92" s="851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33"/>
      <c r="B93" s="851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33"/>
      <c r="B94" s="851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33"/>
      <c r="B95" s="851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34"/>
      <c r="B96" s="851"/>
      <c r="C96" s="516"/>
      <c r="D96" s="107" t="s">
        <v>1535</v>
      </c>
      <c r="E96" s="499"/>
      <c r="F96" s="711">
        <f>(F95+G95+H95)</f>
        <v>160.93152000000001</v>
      </c>
      <c r="G96" s="712"/>
      <c r="H96" s="712"/>
      <c r="I96" s="713"/>
      <c r="J96" s="177"/>
    </row>
    <row r="97" spans="1:10" ht="49.5" customHeight="1" thickBot="1" x14ac:dyDescent="0.25">
      <c r="A97" s="780"/>
      <c r="B97" s="780"/>
      <c r="C97" s="780"/>
      <c r="D97" s="780"/>
      <c r="E97" s="780"/>
      <c r="F97" s="780"/>
      <c r="G97" s="780"/>
      <c r="H97" s="780"/>
      <c r="I97" s="780"/>
      <c r="J97" s="177"/>
    </row>
    <row r="98" spans="1:10" ht="54.75" customHeight="1" thickBot="1" x14ac:dyDescent="0.25">
      <c r="A98" s="718" t="s">
        <v>1204</v>
      </c>
      <c r="B98" s="851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33"/>
      <c r="B99" s="851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33"/>
      <c r="B100" s="851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33"/>
      <c r="B101" s="851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33"/>
      <c r="B102" s="851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33"/>
      <c r="B103" s="851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33"/>
      <c r="B104" s="851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33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34"/>
      <c r="B106" s="109"/>
      <c r="C106" s="516"/>
      <c r="D106" s="107" t="s">
        <v>1535</v>
      </c>
      <c r="E106" s="499"/>
      <c r="F106" s="711">
        <f>(F105+G105+H105)</f>
        <v>21.299759999999999</v>
      </c>
      <c r="G106" s="712"/>
      <c r="H106" s="712"/>
      <c r="I106" s="713"/>
      <c r="J106" s="177"/>
    </row>
    <row r="107" spans="1:10" ht="37.5" customHeight="1" thickBot="1" x14ac:dyDescent="0.25">
      <c r="A107" s="780"/>
      <c r="B107" s="780"/>
      <c r="C107" s="780"/>
      <c r="D107" s="780"/>
      <c r="E107" s="780"/>
      <c r="F107" s="780"/>
      <c r="G107" s="780"/>
      <c r="H107" s="780"/>
      <c r="I107" s="780"/>
      <c r="J107" s="177"/>
    </row>
    <row r="108" spans="1:10" ht="49.5" customHeight="1" thickBot="1" x14ac:dyDescent="0.25">
      <c r="A108" s="718" t="s">
        <v>1204</v>
      </c>
      <c r="B108" s="851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33"/>
      <c r="B109" s="851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33"/>
      <c r="B110" s="851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33"/>
      <c r="B111" s="851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33"/>
      <c r="B112" s="851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33"/>
      <c r="B113" s="851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33"/>
      <c r="B114" s="851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33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34"/>
      <c r="B116" s="109"/>
      <c r="C116" s="516"/>
      <c r="D116" s="107" t="s">
        <v>1535</v>
      </c>
      <c r="E116" s="499"/>
      <c r="F116" s="711">
        <f>(F115+G115+H115)</f>
        <v>176.31467999999998</v>
      </c>
      <c r="G116" s="712"/>
      <c r="H116" s="712"/>
      <c r="I116" s="713"/>
      <c r="J116" s="177"/>
    </row>
    <row r="117" spans="1:10" ht="46.5" customHeight="1" thickBot="1" x14ac:dyDescent="0.25">
      <c r="A117" s="780"/>
      <c r="B117" s="780"/>
      <c r="C117" s="780"/>
      <c r="D117" s="780"/>
      <c r="E117" s="780"/>
      <c r="F117" s="780"/>
      <c r="G117" s="780"/>
      <c r="H117" s="780"/>
      <c r="I117" s="780"/>
      <c r="J117" s="177"/>
    </row>
    <row r="118" spans="1:10" ht="33.75" customHeight="1" thickBot="1" x14ac:dyDescent="0.25">
      <c r="A118" s="718" t="s">
        <v>1204</v>
      </c>
      <c r="B118" s="851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33"/>
      <c r="B119" s="851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33"/>
      <c r="B120" s="851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33"/>
      <c r="B121" s="851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33"/>
      <c r="B122" s="851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33"/>
      <c r="B123" s="851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33"/>
      <c r="B124" s="851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33"/>
      <c r="B125" s="851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33"/>
      <c r="B126" s="851"/>
      <c r="C126" s="516"/>
      <c r="D126" s="107" t="s">
        <v>1535</v>
      </c>
      <c r="E126" s="499"/>
      <c r="F126" s="711">
        <f>(F125+G125+H125)</f>
        <v>28.39968</v>
      </c>
      <c r="G126" s="712"/>
      <c r="H126" s="712"/>
      <c r="I126" s="713"/>
      <c r="J126" s="177"/>
    </row>
    <row r="127" spans="1:10" ht="59.25" customHeight="1" thickBot="1" x14ac:dyDescent="0.25">
      <c r="A127" s="850"/>
      <c r="B127" s="850"/>
      <c r="C127" s="850"/>
      <c r="D127" s="850"/>
      <c r="E127" s="850"/>
      <c r="F127" s="850"/>
      <c r="G127" s="850"/>
      <c r="H127" s="850"/>
      <c r="I127" s="850"/>
    </row>
    <row r="128" spans="1:10" ht="41.25" customHeight="1" thickBot="1" x14ac:dyDescent="0.25">
      <c r="A128" s="79" t="s">
        <v>1369</v>
      </c>
      <c r="B128" s="851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15" t="s">
        <v>1204</v>
      </c>
      <c r="B129" s="851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15"/>
      <c r="B130" s="851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15"/>
      <c r="B131" s="851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15"/>
      <c r="B132" s="851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15"/>
      <c r="B133" s="851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15"/>
      <c r="B134" s="851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15"/>
      <c r="B135" s="851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15"/>
      <c r="B136" s="851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15"/>
      <c r="B137" s="851"/>
      <c r="C137" s="516"/>
      <c r="D137" s="107" t="s">
        <v>1535</v>
      </c>
      <c r="E137" s="499"/>
      <c r="F137" s="711">
        <f>(F136+G136+H136)</f>
        <v>0</v>
      </c>
      <c r="G137" s="712"/>
      <c r="H137" s="712"/>
      <c r="I137" s="713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48:B5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7:A1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topLeftCell="B94" zoomScale="115" zoomScaleNormal="115" zoomScaleSheetLayoutView="40" zoomScalePageLayoutView="55" workbookViewId="0">
      <selection activeCell="N122" sqref="N121:N122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691" t="s">
        <v>1683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</row>
    <row r="2" spans="1:23" ht="18.75" customHeight="1" x14ac:dyDescent="0.2">
      <c r="A2" s="675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</row>
    <row r="3" spans="1:23" ht="18.75" customHeight="1" x14ac:dyDescent="0.2">
      <c r="A3" s="692" t="s">
        <v>1685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1688</v>
      </c>
      <c r="H4" s="679" t="s">
        <v>1684</v>
      </c>
      <c r="I4" s="692" t="s">
        <v>1687</v>
      </c>
      <c r="J4" s="692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692" t="s">
        <v>1686</v>
      </c>
      <c r="H5" s="692"/>
      <c r="I5" s="692"/>
      <c r="J5" s="692"/>
      <c r="K5" s="692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685" t="s">
        <v>1251</v>
      </c>
      <c r="D6" s="686"/>
      <c r="E6" s="686"/>
      <c r="F6" s="686"/>
      <c r="G6" s="686"/>
      <c r="H6" s="686"/>
      <c r="I6" s="683"/>
      <c r="J6" s="83" t="s">
        <v>5</v>
      </c>
      <c r="K6" s="685" t="s">
        <v>1252</v>
      </c>
      <c r="L6" s="686"/>
      <c r="M6" s="686"/>
      <c r="N6" s="686"/>
      <c r="O6" s="686"/>
      <c r="P6" s="686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683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683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683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683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683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683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683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683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683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683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683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683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683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683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683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683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683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683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683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683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683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683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683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683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683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683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683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683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683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683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683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683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683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683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683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687"/>
      <c r="B42" s="687"/>
      <c r="C42" s="687"/>
      <c r="D42" s="687"/>
      <c r="E42" s="687"/>
      <c r="F42" s="687"/>
      <c r="G42" s="687"/>
      <c r="H42" s="687"/>
      <c r="I42" s="390"/>
      <c r="J42" s="688"/>
      <c r="K42" s="688"/>
      <c r="L42" s="688"/>
      <c r="M42" s="688"/>
      <c r="N42" s="688"/>
      <c r="O42" s="688"/>
      <c r="P42" s="688"/>
      <c r="Q42" s="688"/>
      <c r="R42" s="688"/>
      <c r="S42" s="104"/>
    </row>
    <row r="43" spans="1:23" ht="16.5" hidden="1" thickBot="1" x14ac:dyDescent="0.25">
      <c r="A43" s="372"/>
      <c r="B43" s="83" t="s">
        <v>5</v>
      </c>
      <c r="C43" s="685" t="s">
        <v>1251</v>
      </c>
      <c r="D43" s="686"/>
      <c r="E43" s="686"/>
      <c r="F43" s="686"/>
      <c r="G43" s="686"/>
      <c r="H43" s="686"/>
      <c r="I43" s="683"/>
      <c r="J43" s="83" t="s">
        <v>5</v>
      </c>
      <c r="K43" s="685" t="s">
        <v>1252</v>
      </c>
      <c r="L43" s="686"/>
      <c r="M43" s="686"/>
      <c r="N43" s="686"/>
      <c r="O43" s="686"/>
      <c r="P43" s="686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683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683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683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683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683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683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683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683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683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683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683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683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683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683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683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683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683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683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683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683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683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683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683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683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683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683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683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683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683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683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683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683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683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683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683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683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683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689"/>
      <c r="B81" s="689"/>
      <c r="C81" s="689"/>
      <c r="D81" s="689"/>
      <c r="E81" s="689"/>
      <c r="F81" s="689"/>
      <c r="G81" s="689"/>
      <c r="H81" s="689"/>
      <c r="I81" s="390"/>
      <c r="J81" s="690"/>
      <c r="K81" s="690"/>
      <c r="L81" s="690"/>
      <c r="M81" s="690"/>
      <c r="N81" s="690"/>
      <c r="O81" s="690"/>
      <c r="P81" s="690"/>
      <c r="Q81" s="690"/>
      <c r="R81" s="690"/>
    </row>
    <row r="82" spans="1:18" ht="16.5" hidden="1" thickBot="1" x14ac:dyDescent="0.25">
      <c r="A82" s="372"/>
      <c r="B82" s="83" t="s">
        <v>5</v>
      </c>
      <c r="C82" s="685" t="s">
        <v>1251</v>
      </c>
      <c r="D82" s="686"/>
      <c r="E82" s="686"/>
      <c r="F82" s="686"/>
      <c r="G82" s="686"/>
      <c r="H82" s="686"/>
      <c r="I82" s="683"/>
      <c r="J82" s="83" t="s">
        <v>5</v>
      </c>
      <c r="K82" s="685" t="s">
        <v>1252</v>
      </c>
      <c r="L82" s="686"/>
      <c r="M82" s="686"/>
      <c r="N82" s="686"/>
      <c r="O82" s="686"/>
      <c r="P82" s="686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683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683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683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683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683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683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683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683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683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683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683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683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683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683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683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683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683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683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683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683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683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683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683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683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683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683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683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852" t="s">
        <v>1260</v>
      </c>
      <c r="C110" s="853">
        <f>'Данные по ТП'!D184*0.9</f>
        <v>567</v>
      </c>
      <c r="D110" s="853">
        <v>0</v>
      </c>
      <c r="E110" s="853">
        <v>128</v>
      </c>
      <c r="F110" s="854">
        <f t="shared" si="15"/>
        <v>439</v>
      </c>
      <c r="G110" s="855">
        <f>'ЦРП-1'!F19</f>
        <v>84.607380000000006</v>
      </c>
      <c r="H110" s="855">
        <f t="shared" si="12"/>
        <v>482.39261999999997</v>
      </c>
      <c r="I110" s="683"/>
      <c r="J110" s="856" t="s">
        <v>1260</v>
      </c>
      <c r="K110" s="853">
        <f>'Данные по ТП'!D185*0.9</f>
        <v>567</v>
      </c>
      <c r="L110" s="853">
        <v>0</v>
      </c>
      <c r="M110" s="853">
        <v>300</v>
      </c>
      <c r="N110" s="854">
        <f>K110-M110</f>
        <v>267</v>
      </c>
      <c r="O110" s="855">
        <f>'ЦРП-1'!F29</f>
        <v>0</v>
      </c>
      <c r="P110" s="855">
        <f t="shared" si="13"/>
        <v>567</v>
      </c>
      <c r="Q110" s="857">
        <f t="shared" si="14"/>
        <v>706</v>
      </c>
      <c r="R110" s="858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859">
        <v>135</v>
      </c>
      <c r="C111" s="860">
        <v>144</v>
      </c>
      <c r="D111" s="861">
        <v>0</v>
      </c>
      <c r="E111" s="861">
        <v>30</v>
      </c>
      <c r="F111" s="854">
        <f t="shared" si="15"/>
        <v>114</v>
      </c>
      <c r="G111" s="861"/>
      <c r="H111" s="861"/>
      <c r="I111" s="861"/>
      <c r="J111" s="859">
        <v>135</v>
      </c>
      <c r="K111" s="860"/>
      <c r="L111" s="861"/>
      <c r="M111" s="861"/>
      <c r="N111" s="854">
        <f t="shared" ref="N111:N114" si="18">K111-M111</f>
        <v>0</v>
      </c>
      <c r="O111" s="861"/>
      <c r="P111" s="861"/>
      <c r="Q111" s="862"/>
      <c r="R111" s="863"/>
    </row>
    <row r="112" spans="1:18" s="103" customFormat="1" ht="13.5" thickBot="1" x14ac:dyDescent="0.25">
      <c r="A112" s="556">
        <v>94</v>
      </c>
      <c r="B112" s="864">
        <v>136</v>
      </c>
      <c r="C112" s="555">
        <v>360</v>
      </c>
      <c r="D112" s="865">
        <v>0</v>
      </c>
      <c r="E112" s="865">
        <v>210</v>
      </c>
      <c r="F112" s="854">
        <f t="shared" si="15"/>
        <v>150</v>
      </c>
      <c r="G112" s="865"/>
      <c r="H112" s="865"/>
      <c r="I112" s="865"/>
      <c r="J112" s="864">
        <v>136</v>
      </c>
      <c r="K112" s="555"/>
      <c r="L112" s="865"/>
      <c r="M112" s="865"/>
      <c r="N112" s="854">
        <f t="shared" si="18"/>
        <v>0</v>
      </c>
      <c r="O112" s="865"/>
      <c r="P112" s="865"/>
      <c r="Q112" s="867"/>
      <c r="R112" s="868"/>
    </row>
    <row r="113" spans="1:18" s="103" customFormat="1" ht="13.5" thickBot="1" x14ac:dyDescent="0.25">
      <c r="A113" s="552">
        <v>95</v>
      </c>
      <c r="B113" s="864">
        <v>137</v>
      </c>
      <c r="C113" s="875">
        <v>567</v>
      </c>
      <c r="D113" s="865">
        <v>0</v>
      </c>
      <c r="E113" s="865">
        <v>60</v>
      </c>
      <c r="F113" s="854">
        <f t="shared" si="15"/>
        <v>507</v>
      </c>
      <c r="G113" s="865"/>
      <c r="H113" s="865"/>
      <c r="I113" s="865"/>
      <c r="J113" s="864">
        <v>137</v>
      </c>
      <c r="K113" s="875">
        <v>567</v>
      </c>
      <c r="L113" s="865">
        <v>60</v>
      </c>
      <c r="M113" s="865">
        <v>0</v>
      </c>
      <c r="N113" s="854">
        <f t="shared" si="18"/>
        <v>567</v>
      </c>
      <c r="O113" s="865"/>
      <c r="P113" s="865"/>
      <c r="Q113" s="867"/>
      <c r="R113" s="868"/>
    </row>
    <row r="114" spans="1:18" s="103" customFormat="1" ht="13.5" thickBot="1" x14ac:dyDescent="0.25">
      <c r="A114" s="552">
        <v>96</v>
      </c>
      <c r="B114" s="864">
        <v>138</v>
      </c>
      <c r="C114" s="875">
        <v>360</v>
      </c>
      <c r="D114" s="865">
        <v>0</v>
      </c>
      <c r="E114" s="865">
        <v>210</v>
      </c>
      <c r="F114" s="854">
        <f t="shared" si="15"/>
        <v>150</v>
      </c>
      <c r="G114" s="865"/>
      <c r="H114" s="865"/>
      <c r="I114" s="865"/>
      <c r="J114" s="864">
        <v>138</v>
      </c>
      <c r="K114" s="875">
        <v>360</v>
      </c>
      <c r="L114" s="865">
        <v>210</v>
      </c>
      <c r="M114" s="865">
        <v>0</v>
      </c>
      <c r="N114" s="854">
        <f t="shared" si="18"/>
        <v>360</v>
      </c>
      <c r="O114" s="865"/>
      <c r="P114" s="865"/>
      <c r="Q114" s="867"/>
      <c r="R114" s="868"/>
    </row>
    <row r="115" spans="1:18" s="103" customFormat="1" ht="13.5" thickBot="1" x14ac:dyDescent="0.25">
      <c r="A115" s="556">
        <v>97</v>
      </c>
      <c r="B115" s="864"/>
      <c r="C115" s="865"/>
      <c r="D115" s="865"/>
      <c r="E115" s="865"/>
      <c r="F115" s="865"/>
      <c r="G115" s="865"/>
      <c r="H115" s="865"/>
      <c r="I115" s="865"/>
      <c r="J115" s="866"/>
      <c r="K115" s="865"/>
      <c r="L115" s="865"/>
      <c r="M115" s="865"/>
      <c r="N115" s="865"/>
      <c r="O115" s="865"/>
      <c r="P115" s="865"/>
      <c r="Q115" s="867"/>
      <c r="R115" s="868"/>
    </row>
    <row r="116" spans="1:18" s="103" customFormat="1" ht="13.5" thickBot="1" x14ac:dyDescent="0.25">
      <c r="A116" s="552">
        <v>98</v>
      </c>
      <c r="B116" s="869"/>
      <c r="C116" s="871">
        <f>SUM(C84:C114,C45:C80,C8:C41)</f>
        <v>41796</v>
      </c>
      <c r="D116" s="870"/>
      <c r="E116" s="870"/>
      <c r="F116" s="870"/>
      <c r="G116" s="870"/>
      <c r="H116" s="870"/>
      <c r="I116" s="870"/>
      <c r="J116" s="872"/>
      <c r="K116" s="870">
        <f>SUM(K104:K114,K84:K102,K45:K80,K8:K41)</f>
        <v>38979</v>
      </c>
      <c r="L116" s="870"/>
      <c r="M116" s="870"/>
      <c r="N116" s="870"/>
      <c r="O116" s="870"/>
      <c r="P116" s="870"/>
      <c r="Q116" s="873"/>
      <c r="R116" s="874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871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684"/>
      <c r="H123" s="684"/>
      <c r="I123" s="106"/>
      <c r="J123" s="111"/>
      <c r="M123" s="684"/>
      <c r="N123" s="684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B1:R2"/>
    <mergeCell ref="I4:J4"/>
    <mergeCell ref="G5:K5"/>
    <mergeCell ref="A3:R3"/>
    <mergeCell ref="I6:I41"/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disablePrompts="1"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693"/>
      <c r="O50" s="693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00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01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694" t="s">
        <v>1671</v>
      </c>
      <c r="B223" s="695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696"/>
      <c r="B224" s="697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696"/>
      <c r="B225" s="697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696"/>
      <c r="B226" s="697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698"/>
      <c r="B227" s="699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02"/>
      <c r="O94" s="702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03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03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21" t="s">
        <v>9</v>
      </c>
      <c r="G1" s="721" t="s">
        <v>10</v>
      </c>
      <c r="H1" s="721" t="s">
        <v>11</v>
      </c>
      <c r="I1" s="721" t="s">
        <v>12</v>
      </c>
      <c r="J1" s="709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22"/>
      <c r="G2" s="722"/>
      <c r="H2" s="722"/>
      <c r="I2" s="722"/>
      <c r="J2" s="710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22"/>
      <c r="G3" s="722"/>
      <c r="H3" s="722"/>
      <c r="I3" s="722"/>
      <c r="J3" s="710"/>
    </row>
    <row r="4" spans="1:10" x14ac:dyDescent="0.2">
      <c r="A4" s="312" t="s">
        <v>3</v>
      </c>
      <c r="B4" s="316"/>
      <c r="C4" s="403"/>
      <c r="D4" s="310"/>
      <c r="E4" s="525"/>
      <c r="F4" s="722"/>
      <c r="G4" s="722"/>
      <c r="H4" s="722"/>
      <c r="I4" s="722"/>
      <c r="J4" s="710"/>
    </row>
    <row r="5" spans="1:10" ht="18.75" thickBot="1" x14ac:dyDescent="0.25">
      <c r="A5" s="313" t="s">
        <v>4</v>
      </c>
      <c r="B5" s="315"/>
      <c r="C5" s="404"/>
      <c r="D5" s="311"/>
      <c r="E5" s="526"/>
      <c r="F5" s="723"/>
      <c r="G5" s="723"/>
      <c r="H5" s="723"/>
      <c r="I5" s="723"/>
      <c r="J5" s="710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30" t="s">
        <v>1189</v>
      </c>
      <c r="B7" s="715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31"/>
      <c r="B8" s="724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31"/>
      <c r="B9" s="724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31"/>
      <c r="B10" s="724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31"/>
      <c r="B11" s="724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31"/>
      <c r="B12" s="724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31"/>
      <c r="B13" s="724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31"/>
      <c r="B14" s="724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31"/>
      <c r="B15" s="724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31"/>
      <c r="B16" s="724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31"/>
      <c r="B17" s="724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31"/>
      <c r="B18" s="724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31"/>
      <c r="B19" s="724"/>
      <c r="C19" s="406"/>
      <c r="D19" s="3" t="s">
        <v>1508</v>
      </c>
      <c r="E19" s="531"/>
      <c r="F19" s="711">
        <f>(F18+G18+H18)/3</f>
        <v>54.827159999999999</v>
      </c>
      <c r="G19" s="712"/>
      <c r="H19" s="712"/>
      <c r="I19" s="713"/>
      <c r="J19" s="177"/>
    </row>
    <row r="20" spans="1:10" ht="18.75" thickBot="1" x14ac:dyDescent="0.25">
      <c r="A20" s="731"/>
      <c r="B20" s="724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31"/>
      <c r="B21" s="724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31"/>
      <c r="B22" s="724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31"/>
      <c r="B23" s="724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31"/>
      <c r="B24" s="724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31"/>
      <c r="B25" s="724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31"/>
      <c r="B26" s="724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31"/>
      <c r="B27" s="724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31"/>
      <c r="B28" s="724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31"/>
      <c r="B29" s="724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31"/>
      <c r="B30" s="724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31"/>
      <c r="B31" s="724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31"/>
      <c r="B32" s="724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31"/>
      <c r="B33" s="724"/>
      <c r="C33" s="406"/>
      <c r="D33" s="3" t="s">
        <v>1509</v>
      </c>
      <c r="E33" s="531"/>
      <c r="F33" s="711">
        <f>(F32+G32+H32)</f>
        <v>112.41539999999999</v>
      </c>
      <c r="G33" s="712"/>
      <c r="H33" s="712"/>
      <c r="I33" s="713"/>
    </row>
    <row r="34" spans="1:10" ht="21" thickBot="1" x14ac:dyDescent="0.25">
      <c r="A34" s="731"/>
      <c r="B34" s="724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32"/>
      <c r="B35" s="725"/>
      <c r="C35" s="408"/>
      <c r="D35" s="739"/>
      <c r="E35" s="740"/>
      <c r="F35" s="740"/>
      <c r="G35" s="740"/>
      <c r="H35" s="740"/>
      <c r="I35" s="741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18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33"/>
      <c r="B39" s="737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33"/>
      <c r="B40" s="737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33"/>
      <c r="B41" s="737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33"/>
      <c r="B42" s="737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33"/>
      <c r="B43" s="737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33"/>
      <c r="B44" s="737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33"/>
      <c r="B45" s="737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33"/>
      <c r="B46" s="737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33"/>
      <c r="B47" s="737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33"/>
      <c r="B48" s="737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33"/>
      <c r="B49" s="737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33"/>
      <c r="B50" s="737"/>
      <c r="C50" s="396"/>
      <c r="D50" s="3" t="s">
        <v>1508</v>
      </c>
      <c r="E50" s="531"/>
      <c r="F50" s="711">
        <f>(F49+G49+H49)</f>
        <v>614.14307999999994</v>
      </c>
      <c r="G50" s="712"/>
      <c r="H50" s="712"/>
      <c r="I50" s="713"/>
    </row>
    <row r="51" spans="1:10" ht="19.5" thickBot="1" x14ac:dyDescent="0.25">
      <c r="A51" s="733"/>
      <c r="B51" s="737"/>
      <c r="C51" s="397"/>
      <c r="D51" s="705"/>
      <c r="E51" s="704"/>
      <c r="F51" s="704"/>
      <c r="G51" s="704"/>
      <c r="H51" s="704"/>
      <c r="I51" s="706"/>
    </row>
    <row r="52" spans="1:10" ht="41.25" thickBot="1" x14ac:dyDescent="0.25">
      <c r="A52" s="733"/>
      <c r="B52" s="737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33"/>
      <c r="B53" s="737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33"/>
      <c r="B54" s="737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33"/>
      <c r="B55" s="737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33"/>
      <c r="B56" s="737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33"/>
      <c r="B57" s="737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33"/>
      <c r="B58" s="737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33"/>
      <c r="B59" s="737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33"/>
      <c r="B60" s="737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33"/>
      <c r="B61" s="737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33"/>
      <c r="B62" s="737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33"/>
      <c r="B63" s="737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33"/>
      <c r="B64" s="737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33"/>
      <c r="B65" s="737"/>
      <c r="C65" s="396"/>
      <c r="D65" s="3" t="s">
        <v>1509</v>
      </c>
      <c r="E65" s="531"/>
      <c r="F65" s="711">
        <f>(F64+G64+H64)</f>
        <v>92.890620000000013</v>
      </c>
      <c r="G65" s="712"/>
      <c r="H65" s="712"/>
      <c r="I65" s="713"/>
      <c r="J65" s="177"/>
    </row>
    <row r="66" spans="1:10" ht="21" thickBot="1" x14ac:dyDescent="0.25">
      <c r="A66" s="734"/>
      <c r="B66" s="738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42"/>
      <c r="B67" s="743"/>
      <c r="C67" s="743"/>
      <c r="D67" s="743"/>
      <c r="E67" s="743"/>
      <c r="F67" s="743"/>
      <c r="G67" s="743"/>
      <c r="H67" s="743"/>
      <c r="I67" s="743"/>
    </row>
    <row r="68" spans="1:10" ht="35.25" customHeight="1" thickBot="1" x14ac:dyDescent="0.25">
      <c r="A68" s="744"/>
      <c r="B68" s="745"/>
      <c r="C68" s="745"/>
      <c r="D68" s="745"/>
      <c r="E68" s="745"/>
      <c r="F68" s="745"/>
      <c r="G68" s="745"/>
      <c r="H68" s="745"/>
      <c r="I68" s="745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18" t="s">
        <v>1189</v>
      </c>
      <c r="B70" s="715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19"/>
      <c r="B71" s="716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19"/>
      <c r="B72" s="716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19"/>
      <c r="B73" s="716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19"/>
      <c r="B74" s="716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19"/>
      <c r="B75" s="716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19"/>
      <c r="B76" s="716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19"/>
      <c r="B77" s="716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19"/>
      <c r="B78" s="716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19"/>
      <c r="B79" s="716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19"/>
      <c r="B80" s="716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19"/>
      <c r="B81" s="716"/>
      <c r="C81" s="406"/>
      <c r="D81" s="3" t="s">
        <v>1508</v>
      </c>
      <c r="E81" s="531"/>
      <c r="F81" s="711">
        <f>(F80+G80+H80)</f>
        <v>281.0385</v>
      </c>
      <c r="G81" s="712"/>
      <c r="H81" s="712"/>
      <c r="I81" s="713"/>
      <c r="J81" s="177"/>
    </row>
    <row r="82" spans="1:10" ht="18.75" thickBot="1" x14ac:dyDescent="0.25">
      <c r="A82" s="719"/>
      <c r="B82" s="716"/>
      <c r="C82" s="407"/>
      <c r="D82" s="705"/>
      <c r="E82" s="704"/>
      <c r="F82" s="704"/>
      <c r="G82" s="704"/>
      <c r="H82" s="704"/>
      <c r="I82" s="706"/>
      <c r="J82" s="177"/>
    </row>
    <row r="83" spans="1:10" ht="41.25" thickBot="1" x14ac:dyDescent="0.25">
      <c r="A83" s="719"/>
      <c r="B83" s="716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19"/>
      <c r="B84" s="716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19"/>
      <c r="B85" s="716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19"/>
      <c r="B86" s="716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19"/>
      <c r="B87" s="716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19"/>
      <c r="B88" s="716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19"/>
      <c r="B89" s="716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19"/>
      <c r="B90" s="716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19"/>
      <c r="B91" s="716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19"/>
      <c r="B92" s="716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19"/>
      <c r="B93" s="716"/>
      <c r="C93" s="406"/>
      <c r="D93" s="3" t="s">
        <v>1509</v>
      </c>
      <c r="E93" s="531"/>
      <c r="F93" s="711">
        <f>(F92+G92+H92)</f>
        <v>108.86544000000001</v>
      </c>
      <c r="G93" s="712"/>
      <c r="H93" s="712"/>
      <c r="I93" s="713"/>
      <c r="J93" s="177"/>
    </row>
    <row r="94" spans="1:10" ht="21" thickBot="1" x14ac:dyDescent="0.25">
      <c r="A94" s="720"/>
      <c r="B94" s="717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26"/>
      <c r="B95" s="726"/>
      <c r="C95" s="726"/>
      <c r="D95" s="726"/>
      <c r="E95" s="726"/>
      <c r="F95" s="726"/>
      <c r="G95" s="726"/>
      <c r="H95" s="726"/>
      <c r="I95" s="726"/>
      <c r="J95" s="247"/>
    </row>
    <row r="96" spans="1:10" ht="12.75" customHeight="1" thickBot="1" x14ac:dyDescent="0.25">
      <c r="A96" s="727"/>
      <c r="B96" s="727"/>
      <c r="C96" s="727"/>
      <c r="D96" s="727"/>
      <c r="E96" s="727"/>
      <c r="F96" s="727"/>
      <c r="G96" s="727"/>
      <c r="H96" s="727"/>
      <c r="I96" s="727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30" t="s">
        <v>1189</v>
      </c>
      <c r="B98" s="715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31"/>
      <c r="B99" s="716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31"/>
      <c r="B100" s="716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31"/>
      <c r="B101" s="716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31"/>
      <c r="B102" s="716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31"/>
      <c r="B103" s="716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31"/>
      <c r="B104" s="716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31"/>
      <c r="B105" s="716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31"/>
      <c r="B106" s="716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31"/>
      <c r="B107" s="716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31"/>
      <c r="B108" s="716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31"/>
      <c r="B109" s="716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31"/>
      <c r="B110" s="716"/>
      <c r="C110" s="406"/>
      <c r="D110" s="3" t="s">
        <v>1508</v>
      </c>
      <c r="E110" s="531"/>
      <c r="F110" s="711">
        <f>(F109+G109+H109)</f>
        <v>155.60658000000001</v>
      </c>
      <c r="G110" s="712"/>
      <c r="H110" s="712"/>
      <c r="I110" s="713"/>
      <c r="J110" s="177"/>
    </row>
    <row r="111" spans="1:10" ht="18.75" thickBot="1" x14ac:dyDescent="0.25">
      <c r="A111" s="731"/>
      <c r="B111" s="716"/>
      <c r="C111" s="407"/>
      <c r="D111" s="705"/>
      <c r="E111" s="704"/>
      <c r="F111" s="704"/>
      <c r="G111" s="704"/>
      <c r="H111" s="704"/>
      <c r="I111" s="706"/>
      <c r="J111" s="177"/>
    </row>
    <row r="112" spans="1:10" ht="41.25" thickBot="1" x14ac:dyDescent="0.25">
      <c r="A112" s="731"/>
      <c r="B112" s="716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31"/>
      <c r="B113" s="716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31"/>
      <c r="B114" s="716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31"/>
      <c r="B115" s="716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31"/>
      <c r="B116" s="716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31"/>
      <c r="B117" s="716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31"/>
      <c r="B118" s="716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31"/>
      <c r="B119" s="716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31"/>
      <c r="B120" s="716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31"/>
      <c r="B121" s="716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31"/>
      <c r="B122" s="716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31"/>
      <c r="B123" s="716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31"/>
      <c r="B124" s="716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31"/>
      <c r="B125" s="716"/>
      <c r="C125" s="406"/>
      <c r="D125" s="3" t="s">
        <v>1509</v>
      </c>
      <c r="E125" s="531"/>
      <c r="F125" s="711">
        <f>(F124+G124+H124)</f>
        <v>414.75366000000002</v>
      </c>
      <c r="G125" s="712"/>
      <c r="H125" s="712"/>
      <c r="I125" s="713"/>
    </row>
    <row r="126" spans="1:10" ht="21" thickBot="1" x14ac:dyDescent="0.25">
      <c r="A126" s="732"/>
      <c r="B126" s="717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28"/>
      <c r="B127" s="728"/>
      <c r="C127" s="728"/>
      <c r="D127" s="728"/>
      <c r="E127" s="728"/>
      <c r="F127" s="728"/>
      <c r="G127" s="728"/>
      <c r="H127" s="728"/>
      <c r="I127" s="728"/>
    </row>
    <row r="128" spans="1:10" ht="13.5" customHeight="1" thickBot="1" x14ac:dyDescent="0.25">
      <c r="A128" s="729"/>
      <c r="B128" s="729"/>
      <c r="C128" s="729"/>
      <c r="D128" s="729"/>
      <c r="E128" s="729"/>
      <c r="F128" s="729"/>
      <c r="G128" s="729"/>
      <c r="H128" s="729"/>
      <c r="I128" s="729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18" t="s">
        <v>1195</v>
      </c>
      <c r="B130" s="715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35"/>
      <c r="B131" s="737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35"/>
      <c r="B132" s="737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35"/>
      <c r="B133" s="737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35"/>
      <c r="B134" s="737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35"/>
      <c r="B135" s="737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35"/>
      <c r="B136" s="737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35"/>
      <c r="B137" s="737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35"/>
      <c r="B138" s="737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35"/>
      <c r="B139" s="737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35"/>
      <c r="B140" s="737"/>
      <c r="C140" s="396"/>
      <c r="D140" s="3" t="s">
        <v>1508</v>
      </c>
      <c r="E140" s="531"/>
      <c r="F140" s="711">
        <f>(F139+G139+H139)</f>
        <v>59.165999999999997</v>
      </c>
      <c r="G140" s="712"/>
      <c r="H140" s="712"/>
      <c r="I140" s="713"/>
      <c r="J140" s="177"/>
    </row>
    <row r="141" spans="1:10" ht="19.5" thickBot="1" x14ac:dyDescent="0.25">
      <c r="A141" s="735"/>
      <c r="B141" s="737"/>
      <c r="C141" s="397"/>
      <c r="D141" s="705"/>
      <c r="E141" s="704"/>
      <c r="F141" s="704"/>
      <c r="G141" s="704"/>
      <c r="H141" s="704"/>
      <c r="I141" s="706"/>
      <c r="J141" s="177"/>
    </row>
    <row r="142" spans="1:10" ht="41.25" thickBot="1" x14ac:dyDescent="0.25">
      <c r="A142" s="735"/>
      <c r="B142" s="737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35"/>
      <c r="B143" s="737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35"/>
      <c r="B144" s="737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35"/>
      <c r="B145" s="737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35"/>
      <c r="B146" s="737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35"/>
      <c r="B147" s="737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35"/>
      <c r="B148" s="737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35"/>
      <c r="B149" s="737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35"/>
      <c r="B150" s="737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35"/>
      <c r="B151" s="737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35"/>
      <c r="B152" s="737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35"/>
      <c r="B153" s="737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35"/>
      <c r="B154" s="737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35"/>
      <c r="B155" s="737"/>
      <c r="C155" s="396"/>
      <c r="D155" s="3" t="s">
        <v>1509</v>
      </c>
      <c r="E155" s="531"/>
      <c r="F155" s="711">
        <f>(F154+G154+H154)</f>
        <v>143.77338</v>
      </c>
      <c r="G155" s="712"/>
      <c r="H155" s="712"/>
      <c r="I155" s="713"/>
    </row>
    <row r="156" spans="1:10" ht="21" thickBot="1" x14ac:dyDescent="0.25">
      <c r="A156" s="736"/>
      <c r="B156" s="738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04"/>
      <c r="E157" s="704"/>
      <c r="F157" s="704"/>
      <c r="G157" s="704"/>
      <c r="H157" s="704"/>
      <c r="I157" s="704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18" t="s">
        <v>1195</v>
      </c>
      <c r="B159" s="715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35"/>
      <c r="B160" s="737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35"/>
      <c r="B161" s="737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35"/>
      <c r="B162" s="737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35"/>
      <c r="B163" s="737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35"/>
      <c r="B164" s="737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35"/>
      <c r="B165" s="737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35"/>
      <c r="B166" s="737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35"/>
      <c r="B167" s="737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35"/>
      <c r="B168" s="737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35"/>
      <c r="B169" s="737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35"/>
      <c r="B170" s="737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35"/>
      <c r="B171" s="737"/>
      <c r="C171" s="396"/>
      <c r="D171" s="3" t="s">
        <v>1508</v>
      </c>
      <c r="E171" s="531"/>
      <c r="F171" s="711">
        <f>(F170+G170+H170)</f>
        <v>93.482280000000003</v>
      </c>
      <c r="G171" s="712"/>
      <c r="H171" s="712"/>
      <c r="I171" s="713"/>
      <c r="J171" s="177"/>
    </row>
    <row r="172" spans="1:10" ht="19.5" thickBot="1" x14ac:dyDescent="0.25">
      <c r="A172" s="735"/>
      <c r="B172" s="737"/>
      <c r="C172" s="397"/>
      <c r="D172" s="705"/>
      <c r="E172" s="704"/>
      <c r="F172" s="704"/>
      <c r="G172" s="704"/>
      <c r="H172" s="704"/>
      <c r="I172" s="706"/>
      <c r="J172" s="177"/>
    </row>
    <row r="173" spans="1:10" ht="41.25" thickBot="1" x14ac:dyDescent="0.25">
      <c r="A173" s="735"/>
      <c r="B173" s="737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35"/>
      <c r="B174" s="737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35"/>
      <c r="B175" s="737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35"/>
      <c r="B176" s="737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35"/>
      <c r="B177" s="737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35"/>
      <c r="B178" s="737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35"/>
      <c r="B179" s="737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35"/>
      <c r="B180" s="737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35"/>
      <c r="B181" s="737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35"/>
      <c r="B182" s="737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35"/>
      <c r="B183" s="737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35"/>
      <c r="B184" s="737"/>
      <c r="C184" s="396"/>
      <c r="D184" s="3" t="s">
        <v>1509</v>
      </c>
      <c r="E184" s="531"/>
      <c r="F184" s="711">
        <f>(F183+G183+H183)</f>
        <v>26.03304</v>
      </c>
      <c r="G184" s="712"/>
      <c r="H184" s="712"/>
      <c r="I184" s="713"/>
    </row>
    <row r="185" spans="1:10" ht="21" thickBot="1" x14ac:dyDescent="0.25">
      <c r="A185" s="736"/>
      <c r="B185" s="738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07"/>
      <c r="B186" s="708"/>
      <c r="C186" s="708"/>
      <c r="D186" s="708"/>
      <c r="E186" s="708"/>
      <c r="F186" s="708"/>
      <c r="G186" s="708"/>
      <c r="H186" s="708"/>
      <c r="I186" s="708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18" t="s">
        <v>1195</v>
      </c>
      <c r="B188" s="715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35"/>
      <c r="B189" s="737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35"/>
      <c r="B190" s="737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35"/>
      <c r="B191" s="737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35"/>
      <c r="B192" s="737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35"/>
      <c r="B193" s="737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35"/>
      <c r="B194" s="737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35"/>
      <c r="B195" s="737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35"/>
      <c r="B196" s="737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35"/>
      <c r="B197" s="737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35"/>
      <c r="B198" s="737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35"/>
      <c r="B199" s="737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35"/>
      <c r="B200" s="737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35"/>
      <c r="B201" s="737"/>
      <c r="C201" s="396"/>
      <c r="D201" s="3" t="s">
        <v>1508</v>
      </c>
      <c r="E201" s="531"/>
      <c r="F201" s="711">
        <f>(F200+G200+H200)</f>
        <v>136.08179999999999</v>
      </c>
      <c r="G201" s="712"/>
      <c r="H201" s="712"/>
      <c r="I201" s="713"/>
      <c r="J201" s="177"/>
    </row>
    <row r="202" spans="1:10" ht="19.5" thickBot="1" x14ac:dyDescent="0.25">
      <c r="A202" s="735"/>
      <c r="B202" s="737"/>
      <c r="C202" s="397"/>
      <c r="D202" s="705"/>
      <c r="E202" s="704"/>
      <c r="F202" s="704"/>
      <c r="G202" s="704"/>
      <c r="H202" s="704"/>
      <c r="I202" s="706"/>
      <c r="J202" s="177"/>
    </row>
    <row r="203" spans="1:10" ht="41.25" thickBot="1" x14ac:dyDescent="0.25">
      <c r="A203" s="735"/>
      <c r="B203" s="737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35"/>
      <c r="B204" s="737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35"/>
      <c r="B205" s="737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35"/>
      <c r="B206" s="737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35"/>
      <c r="B207" s="737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35"/>
      <c r="B208" s="737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35"/>
      <c r="B209" s="737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35"/>
      <c r="B210" s="737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35"/>
      <c r="B211" s="737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35"/>
      <c r="B212" s="737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35"/>
      <c r="B213" s="737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35"/>
      <c r="B214" s="737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35"/>
      <c r="B215" s="737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35"/>
      <c r="B216" s="737"/>
      <c r="C216" s="396"/>
      <c r="D216" s="3" t="s">
        <v>1509</v>
      </c>
      <c r="E216" s="531"/>
      <c r="F216" s="711">
        <f>(F215+G215+H215)</f>
        <v>101.76552000000001</v>
      </c>
      <c r="G216" s="712"/>
      <c r="H216" s="712"/>
      <c r="I216" s="713"/>
      <c r="J216" s="177"/>
    </row>
    <row r="217" spans="1:10" ht="21" thickBot="1" x14ac:dyDescent="0.25">
      <c r="A217" s="736"/>
      <c r="B217" s="738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05"/>
      <c r="B218" s="704"/>
      <c r="C218" s="704"/>
      <c r="D218" s="704"/>
      <c r="E218" s="704"/>
      <c r="F218" s="704"/>
      <c r="G218" s="704"/>
      <c r="H218" s="704"/>
      <c r="I218" s="704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18" t="s">
        <v>1195</v>
      </c>
      <c r="B220" s="715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33"/>
      <c r="B221" s="737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35"/>
      <c r="B222" s="737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35"/>
      <c r="B223" s="737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35"/>
      <c r="B224" s="737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35"/>
      <c r="B225" s="737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35"/>
      <c r="B226" s="737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35"/>
      <c r="B227" s="737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35"/>
      <c r="B228" s="737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35"/>
      <c r="B229" s="737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35"/>
      <c r="B230" s="737"/>
      <c r="C230" s="396"/>
      <c r="D230" s="3" t="s">
        <v>1508</v>
      </c>
      <c r="E230" s="531"/>
      <c r="F230" s="711">
        <f>(F229+G229+H229)</f>
        <v>118.33199999999999</v>
      </c>
      <c r="G230" s="712"/>
      <c r="H230" s="712"/>
      <c r="I230" s="713"/>
      <c r="J230" s="177"/>
    </row>
    <row r="231" spans="1:10" ht="19.5" thickBot="1" x14ac:dyDescent="0.25">
      <c r="A231" s="735"/>
      <c r="B231" s="737"/>
      <c r="C231" s="397"/>
      <c r="D231" s="705"/>
      <c r="E231" s="704"/>
      <c r="F231" s="704"/>
      <c r="G231" s="704"/>
      <c r="H231" s="704"/>
      <c r="I231" s="706"/>
      <c r="J231" s="177"/>
    </row>
    <row r="232" spans="1:10" ht="41.25" thickBot="1" x14ac:dyDescent="0.25">
      <c r="A232" s="735"/>
      <c r="B232" s="737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35"/>
      <c r="B233" s="737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35"/>
      <c r="B234" s="737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35"/>
      <c r="B235" s="737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35"/>
      <c r="B236" s="737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35"/>
      <c r="B237" s="737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35"/>
      <c r="B238" s="737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35"/>
      <c r="B239" s="737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35"/>
      <c r="B240" s="737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35"/>
      <c r="B241" s="737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35"/>
      <c r="B242" s="737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35"/>
      <c r="B243" s="737"/>
      <c r="C243" s="396"/>
      <c r="D243" s="3" t="s">
        <v>1509</v>
      </c>
      <c r="E243" s="531"/>
      <c r="F243" s="711">
        <f>(F242+G242+H242)</f>
        <v>120.10697999999999</v>
      </c>
      <c r="G243" s="712"/>
      <c r="H243" s="712"/>
      <c r="I243" s="713"/>
    </row>
    <row r="244" spans="1:10" ht="21" thickBot="1" x14ac:dyDescent="0.25">
      <c r="A244" s="736"/>
      <c r="B244" s="738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05"/>
      <c r="B245" s="704"/>
      <c r="C245" s="704"/>
      <c r="D245" s="704"/>
      <c r="E245" s="704"/>
      <c r="F245" s="704"/>
      <c r="G245" s="704"/>
      <c r="H245" s="704"/>
      <c r="I245" s="704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18" t="s">
        <v>1164</v>
      </c>
      <c r="B247" s="715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33"/>
      <c r="B248" s="737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33"/>
      <c r="B249" s="737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33"/>
      <c r="B250" s="737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33"/>
      <c r="B251" s="737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33"/>
      <c r="B252" s="737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33"/>
      <c r="B253" s="737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33"/>
      <c r="B254" s="737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33"/>
      <c r="B255" s="737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33"/>
      <c r="B256" s="737"/>
      <c r="C256" s="396"/>
      <c r="D256" s="3" t="s">
        <v>1508</v>
      </c>
      <c r="E256" s="531"/>
      <c r="F256" s="711">
        <f>(F255+G255+H255)</f>
        <v>124.24860000000001</v>
      </c>
      <c r="G256" s="712"/>
      <c r="H256" s="712"/>
      <c r="I256" s="713"/>
      <c r="J256" s="177"/>
    </row>
    <row r="257" spans="1:49" ht="19.5" thickBot="1" x14ac:dyDescent="0.25">
      <c r="A257" s="733"/>
      <c r="B257" s="737"/>
      <c r="C257" s="397"/>
      <c r="D257" s="705"/>
      <c r="E257" s="704"/>
      <c r="F257" s="704"/>
      <c r="G257" s="704"/>
      <c r="H257" s="704"/>
      <c r="I257" s="706"/>
      <c r="J257" s="177"/>
    </row>
    <row r="258" spans="1:49" ht="41.25" thickBot="1" x14ac:dyDescent="0.25">
      <c r="A258" s="733"/>
      <c r="B258" s="737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33"/>
      <c r="B259" s="737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33"/>
      <c r="B260" s="737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33"/>
      <c r="B261" s="737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33"/>
      <c r="B262" s="737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33"/>
      <c r="B263" s="737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33"/>
      <c r="B264" s="737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33"/>
      <c r="B265" s="737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33"/>
      <c r="B266" s="737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33"/>
      <c r="B267" s="737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33"/>
      <c r="B268" s="737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33"/>
      <c r="B269" s="737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33"/>
      <c r="B270" s="737"/>
      <c r="C270" s="396"/>
      <c r="D270" s="3" t="s">
        <v>1509</v>
      </c>
      <c r="E270" s="531"/>
      <c r="F270" s="711">
        <f>(F269+G269+H269)</f>
        <v>125.43191999999999</v>
      </c>
      <c r="G270" s="712"/>
      <c r="H270" s="712"/>
      <c r="I270" s="713"/>
      <c r="J270" s="177"/>
    </row>
    <row r="271" spans="1:49" ht="21" thickBot="1" x14ac:dyDescent="0.25">
      <c r="A271" s="734"/>
      <c r="B271" s="738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14"/>
      <c r="B272" s="714"/>
      <c r="C272" s="714"/>
      <c r="D272" s="714"/>
      <c r="E272" s="714"/>
      <c r="F272" s="714"/>
      <c r="G272" s="714"/>
      <c r="H272" s="714"/>
      <c r="I272" s="714"/>
      <c r="J272" s="71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18" t="s">
        <v>1164</v>
      </c>
      <c r="B274" s="715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19"/>
      <c r="B275" s="716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19"/>
      <c r="B276" s="716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19"/>
      <c r="B277" s="716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19"/>
      <c r="B278" s="716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19"/>
      <c r="B279" s="716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19"/>
      <c r="B280" s="716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19"/>
      <c r="B281" s="716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19"/>
      <c r="B282" s="716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19"/>
      <c r="B283" s="716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19"/>
      <c r="B284" s="716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19"/>
      <c r="B285" s="716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19"/>
      <c r="B286" s="716"/>
      <c r="C286" s="407"/>
      <c r="D286" s="140" t="s">
        <v>1508</v>
      </c>
      <c r="E286" s="541"/>
      <c r="F286" s="711">
        <f>(F285+G285+H285)</f>
        <v>312.98813999999999</v>
      </c>
      <c r="G286" s="712"/>
      <c r="H286" s="712"/>
      <c r="I286" s="713"/>
      <c r="J286" s="177"/>
    </row>
    <row r="287" spans="1:10" ht="18.75" thickBot="1" x14ac:dyDescent="0.25">
      <c r="A287" s="719"/>
      <c r="B287" s="716"/>
      <c r="C287" s="407"/>
      <c r="D287" s="705"/>
      <c r="E287" s="704"/>
      <c r="F287" s="704"/>
      <c r="G287" s="704"/>
      <c r="H287" s="704"/>
      <c r="I287" s="706"/>
      <c r="J287" s="177"/>
    </row>
    <row r="288" spans="1:10" ht="41.25" thickBot="1" x14ac:dyDescent="0.25">
      <c r="A288" s="719"/>
      <c r="B288" s="716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19"/>
      <c r="B289" s="716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19"/>
      <c r="B290" s="716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19"/>
      <c r="B291" s="716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19"/>
      <c r="B292" s="716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19"/>
      <c r="B293" s="716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19"/>
      <c r="B294" s="716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19"/>
      <c r="B295" s="716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19"/>
      <c r="B296" s="716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19"/>
      <c r="B297" s="716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19"/>
      <c r="B298" s="716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19"/>
      <c r="B299" s="716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19"/>
      <c r="B300" s="716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19"/>
      <c r="B301" s="716"/>
      <c r="C301" s="406"/>
      <c r="D301" s="3" t="s">
        <v>1509</v>
      </c>
      <c r="E301" s="531"/>
      <c r="F301" s="711">
        <f>(F300+G300+H300)</f>
        <v>302.92992000000004</v>
      </c>
      <c r="G301" s="712"/>
      <c r="H301" s="712"/>
      <c r="I301" s="713"/>
    </row>
    <row r="302" spans="1:10" ht="22.5" customHeight="1" thickBot="1" x14ac:dyDescent="0.25">
      <c r="A302" s="720"/>
      <c r="B302" s="717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A247:A271"/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21" t="s">
        <v>9</v>
      </c>
      <c r="G1" s="721" t="s">
        <v>10</v>
      </c>
      <c r="H1" s="721" t="s">
        <v>11</v>
      </c>
      <c r="I1" s="721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56"/>
      <c r="G2" s="758"/>
      <c r="H2" s="758"/>
      <c r="I2" s="758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56"/>
      <c r="G3" s="758"/>
      <c r="H3" s="758"/>
      <c r="I3" s="758"/>
    </row>
    <row r="4" spans="1:9" ht="19.5" customHeight="1" x14ac:dyDescent="0.2">
      <c r="A4" s="27" t="s">
        <v>93</v>
      </c>
      <c r="B4" s="28"/>
      <c r="C4" s="426"/>
      <c r="D4" s="28"/>
      <c r="E4" s="426"/>
      <c r="F4" s="756"/>
      <c r="G4" s="758"/>
      <c r="H4" s="758"/>
      <c r="I4" s="758"/>
    </row>
    <row r="5" spans="1:9" ht="19.5" thickBot="1" x14ac:dyDescent="0.25">
      <c r="A5" s="29" t="s">
        <v>4</v>
      </c>
      <c r="B5" s="30"/>
      <c r="C5" s="427"/>
      <c r="D5" s="30"/>
      <c r="E5" s="427"/>
      <c r="F5" s="757"/>
      <c r="G5" s="759"/>
      <c r="H5" s="759"/>
      <c r="I5" s="759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18" t="s">
        <v>1161</v>
      </c>
      <c r="B7" s="715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19"/>
      <c r="B8" s="750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19"/>
      <c r="B9" s="750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19"/>
      <c r="B10" s="750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19"/>
      <c r="B11" s="750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19"/>
      <c r="B12" s="750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19"/>
      <c r="B13" s="750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19"/>
      <c r="B14" s="750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19"/>
      <c r="B15" s="750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19"/>
      <c r="B16" s="750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19"/>
      <c r="B17" s="750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19"/>
      <c r="B18" s="750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19"/>
      <c r="B19" s="750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19"/>
      <c r="B20" s="750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19"/>
      <c r="B21" s="750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19"/>
      <c r="B22" s="750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19"/>
      <c r="B23" s="750"/>
      <c r="C23" s="428"/>
      <c r="D23" s="3" t="s">
        <v>1508</v>
      </c>
      <c r="E23" s="421"/>
      <c r="F23" s="711">
        <f>(F22+G22+H22)</f>
        <v>382.21235999999999</v>
      </c>
      <c r="G23" s="712"/>
      <c r="H23" s="712"/>
      <c r="I23" s="713"/>
      <c r="J23" s="177"/>
    </row>
    <row r="24" spans="1:10" ht="21.75" customHeight="1" thickBot="1" x14ac:dyDescent="0.25">
      <c r="A24" s="719"/>
      <c r="B24" s="750"/>
      <c r="C24" s="431"/>
      <c r="D24" s="707"/>
      <c r="E24" s="708"/>
      <c r="F24" s="708"/>
      <c r="G24" s="708"/>
      <c r="H24" s="708"/>
      <c r="I24" s="746"/>
      <c r="J24" s="177"/>
    </row>
    <row r="25" spans="1:10" ht="43.5" customHeight="1" thickBot="1" x14ac:dyDescent="0.25">
      <c r="A25" s="719"/>
      <c r="B25" s="750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19"/>
      <c r="B26" s="750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19"/>
      <c r="B27" s="750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19"/>
      <c r="B28" s="750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19"/>
      <c r="B29" s="750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19"/>
      <c r="B30" s="750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19"/>
      <c r="B31" s="750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19"/>
      <c r="B32" s="750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19"/>
      <c r="B33" s="750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19"/>
      <c r="B34" s="750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19"/>
      <c r="B35" s="750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19"/>
      <c r="B36" s="750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19"/>
      <c r="B37" s="750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19"/>
      <c r="B38" s="750"/>
      <c r="C38" s="428"/>
      <c r="D38" s="3" t="s">
        <v>1509</v>
      </c>
      <c r="E38" s="421"/>
      <c r="F38" s="711">
        <f>(F37+G37+H37)</f>
        <v>369.78750000000002</v>
      </c>
      <c r="G38" s="712"/>
      <c r="H38" s="712"/>
      <c r="I38" s="713"/>
    </row>
    <row r="39" spans="1:10" ht="21" thickBot="1" x14ac:dyDescent="0.25">
      <c r="A39" s="720"/>
      <c r="B39" s="751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47"/>
      <c r="B40" s="748"/>
      <c r="C40" s="748"/>
      <c r="D40" s="748"/>
      <c r="E40" s="748"/>
      <c r="F40" s="748"/>
      <c r="G40" s="748"/>
      <c r="H40" s="748"/>
      <c r="I40" s="748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18" t="s">
        <v>1161</v>
      </c>
      <c r="B42" s="715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19"/>
      <c r="B43" s="754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19"/>
      <c r="B44" s="754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19"/>
      <c r="B45" s="754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19"/>
      <c r="B46" s="754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19"/>
      <c r="B47" s="754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19"/>
      <c r="B48" s="754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19"/>
      <c r="B49" s="754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19"/>
      <c r="B50" s="754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19"/>
      <c r="B51" s="754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19"/>
      <c r="B52" s="754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19"/>
      <c r="B53" s="754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19"/>
      <c r="B54" s="754"/>
      <c r="C54" s="428"/>
      <c r="D54" s="3" t="s">
        <v>1508</v>
      </c>
      <c r="E54" s="421"/>
      <c r="F54" s="711">
        <f>(F53+G53+H53)</f>
        <v>71.590859999999992</v>
      </c>
      <c r="G54" s="712"/>
      <c r="H54" s="712"/>
      <c r="I54" s="713"/>
      <c r="J54" s="177"/>
    </row>
    <row r="55" spans="1:10" ht="19.5" thickBot="1" x14ac:dyDescent="0.25">
      <c r="A55" s="719"/>
      <c r="B55" s="754"/>
      <c r="C55" s="431"/>
      <c r="D55" s="707"/>
      <c r="E55" s="708"/>
      <c r="F55" s="708"/>
      <c r="G55" s="708"/>
      <c r="H55" s="708"/>
      <c r="I55" s="746"/>
      <c r="J55" s="177"/>
    </row>
    <row r="56" spans="1:10" ht="54.75" thickBot="1" x14ac:dyDescent="0.25">
      <c r="A56" s="719"/>
      <c r="B56" s="754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19"/>
      <c r="B57" s="754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19"/>
      <c r="B58" s="754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19"/>
      <c r="B59" s="754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19"/>
      <c r="B60" s="754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19"/>
      <c r="B61" s="754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19"/>
      <c r="B62" s="754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19"/>
      <c r="B63" s="754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19"/>
      <c r="B64" s="754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19"/>
      <c r="B65" s="754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19"/>
      <c r="B66" s="754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19"/>
      <c r="B67" s="754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19"/>
      <c r="B68" s="754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19"/>
      <c r="B69" s="754"/>
      <c r="C69" s="428"/>
      <c r="D69" s="3" t="s">
        <v>1509</v>
      </c>
      <c r="E69" s="421"/>
      <c r="F69" s="711">
        <f>(F68+G68+H68)</f>
        <v>136.67345999999998</v>
      </c>
      <c r="G69" s="712"/>
      <c r="H69" s="712"/>
      <c r="I69" s="713"/>
    </row>
    <row r="70" spans="1:10" ht="21" thickBot="1" x14ac:dyDescent="0.25">
      <c r="A70" s="720"/>
      <c r="B70" s="755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48"/>
      <c r="B71" s="761"/>
      <c r="C71" s="761"/>
      <c r="D71" s="761"/>
      <c r="E71" s="761"/>
      <c r="F71" s="761"/>
      <c r="G71" s="761"/>
      <c r="H71" s="761"/>
      <c r="I71" s="761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18" t="s">
        <v>1161</v>
      </c>
      <c r="B73" s="715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19"/>
      <c r="B74" s="754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19"/>
      <c r="B75" s="754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19"/>
      <c r="B76" s="754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19"/>
      <c r="B77" s="754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19"/>
      <c r="B78" s="754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19"/>
      <c r="B79" s="754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19"/>
      <c r="B80" s="754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19"/>
      <c r="B81" s="754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19"/>
      <c r="B82" s="754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19"/>
      <c r="B83" s="754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19"/>
      <c r="B84" s="754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19"/>
      <c r="B85" s="754"/>
      <c r="C85" s="428"/>
      <c r="D85" s="3" t="s">
        <v>1508</v>
      </c>
      <c r="E85" s="421"/>
      <c r="F85" s="711">
        <f>(F84+G84+H84)</f>
        <v>36.091259999999998</v>
      </c>
      <c r="G85" s="712"/>
      <c r="H85" s="712"/>
      <c r="I85" s="713"/>
    </row>
    <row r="86" spans="1:10" ht="54.75" thickBot="1" x14ac:dyDescent="0.25">
      <c r="A86" s="719"/>
      <c r="B86" s="754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19"/>
      <c r="B87" s="754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19"/>
      <c r="B88" s="754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19"/>
      <c r="B89" s="754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19"/>
      <c r="B90" s="754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19"/>
      <c r="B91" s="754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19"/>
      <c r="B92" s="754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19"/>
      <c r="B93" s="754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19"/>
      <c r="B94" s="754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19"/>
      <c r="B95" s="754"/>
      <c r="C95" s="428"/>
      <c r="D95" s="3" t="s">
        <v>1509</v>
      </c>
      <c r="E95" s="421"/>
      <c r="F95" s="711">
        <f>(F94+G94+H94)</f>
        <v>389.31228000000004</v>
      </c>
      <c r="G95" s="712"/>
      <c r="H95" s="712"/>
      <c r="I95" s="713"/>
    </row>
    <row r="96" spans="1:10" ht="21" thickBot="1" x14ac:dyDescent="0.25">
      <c r="A96" s="720"/>
      <c r="B96" s="755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60"/>
      <c r="B97" s="753"/>
      <c r="C97" s="753"/>
      <c r="D97" s="753"/>
      <c r="E97" s="753"/>
      <c r="F97" s="753"/>
      <c r="G97" s="753"/>
      <c r="H97" s="753"/>
      <c r="I97" s="753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18" t="s">
        <v>1161</v>
      </c>
      <c r="B99" s="715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19"/>
      <c r="B100" s="754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19"/>
      <c r="B101" s="754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19"/>
      <c r="B102" s="754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19"/>
      <c r="B103" s="754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19"/>
      <c r="B104" s="754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19"/>
      <c r="B105" s="754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19"/>
      <c r="B106" s="754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19"/>
      <c r="B107" s="754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19"/>
      <c r="B108" s="754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19"/>
      <c r="B109" s="754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19"/>
      <c r="B110" s="754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19"/>
      <c r="B111" s="754"/>
      <c r="C111" s="428"/>
      <c r="D111" s="3" t="s">
        <v>1508</v>
      </c>
      <c r="E111" s="421"/>
      <c r="F111" s="711">
        <f>(F110+G110+H110)</f>
        <v>28.991339999999997</v>
      </c>
      <c r="G111" s="712"/>
      <c r="H111" s="712"/>
      <c r="I111" s="713"/>
      <c r="J111" s="177"/>
    </row>
    <row r="112" spans="1:10" ht="19.5" thickBot="1" x14ac:dyDescent="0.25">
      <c r="A112" s="719"/>
      <c r="B112" s="754"/>
      <c r="C112" s="431"/>
      <c r="D112" s="707"/>
      <c r="E112" s="708"/>
      <c r="F112" s="708"/>
      <c r="G112" s="708"/>
      <c r="H112" s="708"/>
      <c r="I112" s="746"/>
      <c r="J112" s="177"/>
    </row>
    <row r="113" spans="1:10" ht="54.75" thickBot="1" x14ac:dyDescent="0.25">
      <c r="A113" s="719"/>
      <c r="B113" s="754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19"/>
      <c r="B114" s="754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19"/>
      <c r="B115" s="754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19"/>
      <c r="B116" s="754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19"/>
      <c r="B117" s="754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19"/>
      <c r="B118" s="754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19"/>
      <c r="B119" s="754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19"/>
      <c r="B120" s="754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19"/>
      <c r="B121" s="754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19"/>
      <c r="B122" s="754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19"/>
      <c r="B123" s="754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19"/>
      <c r="B124" s="754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19"/>
      <c r="B125" s="754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19"/>
      <c r="B126" s="754"/>
      <c r="C126" s="428"/>
      <c r="D126" s="3" t="s">
        <v>1509</v>
      </c>
      <c r="E126" s="421"/>
      <c r="F126" s="711">
        <f>(F125+G125+H125)</f>
        <v>8.8749000000000002</v>
      </c>
      <c r="G126" s="712"/>
      <c r="H126" s="712"/>
      <c r="I126" s="713"/>
    </row>
    <row r="127" spans="1:10" ht="19.5" thickBot="1" x14ac:dyDescent="0.25">
      <c r="A127" s="719"/>
      <c r="B127" s="754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20"/>
      <c r="B128" s="755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48"/>
      <c r="B129" s="761"/>
      <c r="C129" s="761"/>
      <c r="D129" s="761"/>
      <c r="E129" s="761"/>
      <c r="F129" s="761"/>
      <c r="G129" s="761"/>
      <c r="H129" s="761"/>
      <c r="I129" s="761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18" t="s">
        <v>1204</v>
      </c>
      <c r="B131" s="715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35"/>
      <c r="B132" s="750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35"/>
      <c r="B133" s="750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35"/>
      <c r="B134" s="750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35"/>
      <c r="B135" s="750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35"/>
      <c r="B136" s="750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35"/>
      <c r="B137" s="750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35"/>
      <c r="B138" s="750"/>
      <c r="C138" s="428"/>
      <c r="D138" s="3" t="s">
        <v>1508</v>
      </c>
      <c r="E138" s="421"/>
      <c r="F138" s="711">
        <f>(F137+G137+H137)</f>
        <v>83.424059999999997</v>
      </c>
      <c r="G138" s="712"/>
      <c r="H138" s="712"/>
      <c r="I138" s="713"/>
      <c r="J138" s="177"/>
    </row>
    <row r="139" spans="1:11" ht="19.5" thickBot="1" x14ac:dyDescent="0.25">
      <c r="A139" s="735"/>
      <c r="B139" s="750"/>
      <c r="C139" s="431"/>
      <c r="D139" s="707"/>
      <c r="E139" s="708"/>
      <c r="F139" s="708"/>
      <c r="G139" s="708"/>
      <c r="H139" s="708"/>
      <c r="I139" s="746"/>
      <c r="J139" s="177"/>
    </row>
    <row r="140" spans="1:11" ht="54.75" thickBot="1" x14ac:dyDescent="0.25">
      <c r="A140" s="735"/>
      <c r="B140" s="750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35"/>
      <c r="B141" s="750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35"/>
      <c r="B142" s="750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35"/>
      <c r="B143" s="750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35"/>
      <c r="B144" s="750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35"/>
      <c r="B145" s="750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35"/>
      <c r="B146" s="750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35"/>
      <c r="B147" s="750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35"/>
      <c r="B148" s="750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35"/>
      <c r="B149" s="750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35"/>
      <c r="B150" s="750"/>
      <c r="C150" s="428"/>
      <c r="D150" s="3" t="s">
        <v>1509</v>
      </c>
      <c r="E150" s="421"/>
      <c r="F150" s="711">
        <f>(F149+G149+H149)</f>
        <v>212.99759999999998</v>
      </c>
      <c r="G150" s="712"/>
      <c r="H150" s="712"/>
      <c r="I150" s="713"/>
      <c r="K150" s="179"/>
    </row>
    <row r="151" spans="1:11" ht="21" thickBot="1" x14ac:dyDescent="0.25">
      <c r="A151" s="736"/>
      <c r="B151" s="751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08"/>
      <c r="B152" s="753"/>
      <c r="C152" s="753"/>
      <c r="D152" s="753"/>
      <c r="E152" s="753"/>
      <c r="F152" s="753"/>
      <c r="G152" s="753"/>
      <c r="H152" s="753"/>
      <c r="I152" s="753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18" t="s">
        <v>1204</v>
      </c>
      <c r="B154" s="715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33"/>
      <c r="B155" s="737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33"/>
      <c r="B156" s="737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33"/>
      <c r="B157" s="737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33"/>
      <c r="B158" s="737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33"/>
      <c r="B159" s="762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33"/>
      <c r="B160" s="762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33"/>
      <c r="B161" s="762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33"/>
      <c r="B162" s="762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33"/>
      <c r="B163" s="762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33"/>
      <c r="B164" s="762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33"/>
      <c r="B165" s="762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33"/>
      <c r="B166" s="762"/>
      <c r="C166" s="437"/>
      <c r="D166" s="3" t="s">
        <v>1508</v>
      </c>
      <c r="E166" s="421"/>
      <c r="F166" s="711">
        <f>(F165+G165+H165)</f>
        <v>133.71516</v>
      </c>
      <c r="G166" s="712"/>
      <c r="H166" s="712"/>
      <c r="I166" s="713"/>
      <c r="J166" s="177"/>
    </row>
    <row r="167" spans="1:11" ht="19.5" thickBot="1" x14ac:dyDescent="0.3">
      <c r="A167" s="733"/>
      <c r="B167" s="762"/>
      <c r="C167" s="438"/>
      <c r="D167" s="707"/>
      <c r="E167" s="708"/>
      <c r="F167" s="708"/>
      <c r="G167" s="708"/>
      <c r="H167" s="708"/>
      <c r="I167" s="746"/>
      <c r="J167" s="177"/>
    </row>
    <row r="168" spans="1:11" ht="54.75" thickBot="1" x14ac:dyDescent="0.25">
      <c r="A168" s="733"/>
      <c r="B168" s="762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33"/>
      <c r="B169" s="762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33"/>
      <c r="B170" s="762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33"/>
      <c r="B171" s="762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33"/>
      <c r="B172" s="762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33"/>
      <c r="B173" s="762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33"/>
      <c r="B174" s="762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33"/>
      <c r="B175" s="762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33"/>
      <c r="B176" s="762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33"/>
      <c r="B177" s="762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33"/>
      <c r="B178" s="762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33"/>
      <c r="B179" s="762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33"/>
      <c r="B180" s="762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33"/>
      <c r="B181" s="762"/>
      <c r="C181" s="437"/>
      <c r="D181" s="3" t="s">
        <v>1509</v>
      </c>
      <c r="E181" s="421"/>
      <c r="F181" s="711">
        <f>(F180+G180+H180)</f>
        <v>293.46336000000002</v>
      </c>
      <c r="G181" s="712"/>
      <c r="H181" s="712"/>
      <c r="I181" s="713"/>
      <c r="K181" s="179"/>
    </row>
    <row r="182" spans="1:11" ht="21" thickBot="1" x14ac:dyDescent="0.3">
      <c r="A182" s="734"/>
      <c r="B182" s="763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08"/>
      <c r="B183" s="749"/>
      <c r="C183" s="749"/>
      <c r="D183" s="749"/>
      <c r="E183" s="749"/>
      <c r="F183" s="749"/>
      <c r="G183" s="749"/>
      <c r="H183" s="749"/>
      <c r="I183" s="749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18" t="s">
        <v>1204</v>
      </c>
      <c r="B185" s="715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19"/>
      <c r="B186" s="754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19"/>
      <c r="B187" s="754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19"/>
      <c r="B188" s="754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19"/>
      <c r="B189" s="754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19"/>
      <c r="B190" s="754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19"/>
      <c r="B191" s="754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19"/>
      <c r="B192" s="754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19"/>
      <c r="B193" s="754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19"/>
      <c r="B194" s="754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19"/>
      <c r="B195" s="754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19"/>
      <c r="B196" s="754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19"/>
      <c r="B197" s="754"/>
      <c r="C197" s="428"/>
      <c r="D197" s="3" t="s">
        <v>1508</v>
      </c>
      <c r="E197" s="421"/>
      <c r="F197" s="711">
        <f>(F196+G196+H196)</f>
        <v>294.05502000000001</v>
      </c>
      <c r="G197" s="712"/>
      <c r="H197" s="712"/>
      <c r="I197" s="713"/>
    </row>
    <row r="198" spans="1:11" ht="19.5" thickBot="1" x14ac:dyDescent="0.25">
      <c r="A198" s="719"/>
      <c r="B198" s="754"/>
      <c r="C198" s="431"/>
      <c r="D198" s="707"/>
      <c r="E198" s="708"/>
      <c r="F198" s="708"/>
      <c r="G198" s="708"/>
      <c r="H198" s="708"/>
      <c r="I198" s="746"/>
    </row>
    <row r="199" spans="1:11" ht="54.75" thickBot="1" x14ac:dyDescent="0.25">
      <c r="A199" s="719"/>
      <c r="B199" s="754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19"/>
      <c r="B200" s="754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19"/>
      <c r="B201" s="754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19"/>
      <c r="B202" s="754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19"/>
      <c r="B203" s="754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19"/>
      <c r="B204" s="754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19"/>
      <c r="B205" s="754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19"/>
      <c r="B206" s="754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19"/>
      <c r="B207" s="754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19"/>
      <c r="B208" s="754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19"/>
      <c r="B209" s="754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19"/>
      <c r="B210" s="754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19"/>
      <c r="B211" s="754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19"/>
      <c r="B212" s="754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19"/>
      <c r="B213" s="754"/>
      <c r="C213" s="428"/>
      <c r="D213" s="3" t="s">
        <v>1509</v>
      </c>
      <c r="E213" s="421"/>
      <c r="F213" s="711">
        <f>(F212+G212+H212)</f>
        <v>493.44444000000004</v>
      </c>
      <c r="G213" s="712"/>
      <c r="H213" s="712"/>
      <c r="I213" s="713"/>
    </row>
    <row r="214" spans="1:10" ht="21" thickBot="1" x14ac:dyDescent="0.25">
      <c r="A214" s="720"/>
      <c r="B214" s="755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52"/>
      <c r="B215" s="753"/>
      <c r="C215" s="753"/>
      <c r="D215" s="753"/>
      <c r="E215" s="753"/>
      <c r="F215" s="753"/>
      <c r="G215" s="753"/>
      <c r="H215" s="753"/>
      <c r="I215" s="753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18" t="s">
        <v>1205</v>
      </c>
      <c r="B217" s="715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19"/>
      <c r="B218" s="750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19"/>
      <c r="B219" s="750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19"/>
      <c r="B220" s="750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19"/>
      <c r="B221" s="750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19"/>
      <c r="B222" s="750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19"/>
      <c r="B223" s="750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19"/>
      <c r="B224" s="750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19"/>
      <c r="B225" s="750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19"/>
      <c r="B226" s="750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19"/>
      <c r="B227" s="750"/>
      <c r="C227" s="428"/>
      <c r="D227" s="3" t="s">
        <v>1508</v>
      </c>
      <c r="E227" s="421"/>
      <c r="F227" s="711">
        <f>(F226+G226+H226)</f>
        <v>169.21476000000001</v>
      </c>
      <c r="G227" s="712"/>
      <c r="H227" s="712"/>
      <c r="I227" s="713"/>
      <c r="J227" s="177"/>
    </row>
    <row r="228" spans="1:11" ht="19.5" thickBot="1" x14ac:dyDescent="0.25">
      <c r="A228" s="719"/>
      <c r="B228" s="750"/>
      <c r="C228" s="431"/>
      <c r="D228" s="707"/>
      <c r="E228" s="708"/>
      <c r="F228" s="708"/>
      <c r="G228" s="708"/>
      <c r="H228" s="708"/>
      <c r="I228" s="746"/>
    </row>
    <row r="229" spans="1:11" ht="54.75" thickBot="1" x14ac:dyDescent="0.25">
      <c r="A229" s="719"/>
      <c r="B229" s="750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19"/>
      <c r="B230" s="750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19"/>
      <c r="B231" s="750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19"/>
      <c r="B232" s="750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19"/>
      <c r="B233" s="750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19"/>
      <c r="B234" s="750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19"/>
      <c r="B235" s="750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19"/>
      <c r="B236" s="750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19"/>
      <c r="B237" s="750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19"/>
      <c r="B238" s="750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19"/>
      <c r="B239" s="750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19"/>
      <c r="B240" s="750"/>
      <c r="C240" s="428"/>
      <c r="D240" s="3" t="s">
        <v>1509</v>
      </c>
      <c r="E240" s="421"/>
      <c r="F240" s="711">
        <f>(F239+G239+H239)</f>
        <v>254.41379999999998</v>
      </c>
      <c r="G240" s="712"/>
      <c r="H240" s="712"/>
      <c r="I240" s="713"/>
    </row>
    <row r="241" spans="1:9" ht="21" thickBot="1" x14ac:dyDescent="0.25">
      <c r="A241" s="720"/>
      <c r="B241" s="751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21" t="s">
        <v>9</v>
      </c>
      <c r="G1" s="721" t="s">
        <v>10</v>
      </c>
      <c r="H1" s="777" t="s">
        <v>11</v>
      </c>
      <c r="I1" s="721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75"/>
      <c r="G2" s="775"/>
      <c r="H2" s="778"/>
      <c r="I2" s="775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75"/>
      <c r="G3" s="775"/>
      <c r="H3" s="778"/>
      <c r="I3" s="775"/>
    </row>
    <row r="4" spans="1:10" ht="18.75" x14ac:dyDescent="0.2">
      <c r="A4" s="27" t="s">
        <v>240</v>
      </c>
      <c r="B4" s="34"/>
      <c r="C4" s="426"/>
      <c r="D4" s="34"/>
      <c r="E4" s="435"/>
      <c r="F4" s="775"/>
      <c r="G4" s="775"/>
      <c r="H4" s="778"/>
      <c r="I4" s="775"/>
    </row>
    <row r="5" spans="1:10" ht="19.5" thickBot="1" x14ac:dyDescent="0.25">
      <c r="A5" s="29" t="s">
        <v>4</v>
      </c>
      <c r="B5" s="35"/>
      <c r="C5" s="427"/>
      <c r="D5" s="35"/>
      <c r="E5" s="436"/>
      <c r="F5" s="776"/>
      <c r="G5" s="776"/>
      <c r="H5" s="779"/>
      <c r="I5" s="776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18" t="s">
        <v>1195</v>
      </c>
      <c r="B7" s="715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67"/>
      <c r="B8" s="750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67"/>
      <c r="B9" s="750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67"/>
      <c r="B10" s="750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67"/>
      <c r="B11" s="750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67"/>
      <c r="B12" s="750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67"/>
      <c r="B13" s="750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67"/>
      <c r="B14" s="750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67"/>
      <c r="B15" s="750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67"/>
      <c r="B16" s="750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67"/>
      <c r="B17" s="750"/>
      <c r="C17" s="428"/>
      <c r="D17" s="3" t="s">
        <v>1508</v>
      </c>
      <c r="E17" s="421"/>
      <c r="F17" s="711">
        <f>(F16+G16+H16)</f>
        <v>153.83159999999998</v>
      </c>
      <c r="G17" s="712"/>
      <c r="H17" s="712"/>
      <c r="I17" s="713"/>
    </row>
    <row r="18" spans="1:10" ht="20.25" customHeight="1" thickBot="1" x14ac:dyDescent="0.35">
      <c r="A18" s="767"/>
      <c r="B18" s="750"/>
      <c r="C18" s="431"/>
      <c r="D18" s="764"/>
      <c r="E18" s="765"/>
      <c r="F18" s="765"/>
      <c r="G18" s="765"/>
      <c r="H18" s="765"/>
      <c r="I18" s="766"/>
    </row>
    <row r="19" spans="1:10" ht="40.5" customHeight="1" thickBot="1" x14ac:dyDescent="0.25">
      <c r="A19" s="767"/>
      <c r="B19" s="750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67"/>
      <c r="B20" s="750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67"/>
      <c r="B21" s="750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67"/>
      <c r="B22" s="750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67"/>
      <c r="B23" s="750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67"/>
      <c r="B24" s="750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67"/>
      <c r="B25" s="750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67"/>
      <c r="B26" s="750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67"/>
      <c r="B27" s="750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67"/>
      <c r="B28" s="750"/>
      <c r="C28" s="428"/>
      <c r="D28" s="25" t="s">
        <v>1563</v>
      </c>
      <c r="E28" s="421"/>
      <c r="F28" s="711">
        <f>(F27+G27+H27)</f>
        <v>190.51451999999995</v>
      </c>
      <c r="G28" s="712"/>
      <c r="H28" s="712"/>
      <c r="I28" s="713"/>
    </row>
    <row r="29" spans="1:10" ht="21" thickBot="1" x14ac:dyDescent="0.25">
      <c r="A29" s="768"/>
      <c r="B29" s="751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74"/>
      <c r="B30" s="772"/>
      <c r="C30" s="772"/>
      <c r="D30" s="772"/>
      <c r="E30" s="772"/>
      <c r="F30" s="772"/>
      <c r="G30" s="772"/>
      <c r="H30" s="772"/>
      <c r="I30" s="772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18" t="s">
        <v>1195</v>
      </c>
      <c r="B32" s="715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33"/>
      <c r="B33" s="773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33"/>
      <c r="B34" s="773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33"/>
      <c r="B35" s="737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33"/>
      <c r="B36" s="737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33"/>
      <c r="B37" s="737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33"/>
      <c r="B38" s="737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33"/>
      <c r="B39" s="737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33"/>
      <c r="B40" s="737"/>
      <c r="C40" s="428"/>
      <c r="D40" s="3" t="s">
        <v>1508</v>
      </c>
      <c r="E40" s="421"/>
      <c r="F40" s="711">
        <f>(F39+G39+H39)</f>
        <v>90.523980000000009</v>
      </c>
      <c r="G40" s="712"/>
      <c r="H40" s="712"/>
      <c r="I40" s="713"/>
    </row>
    <row r="41" spans="1:10" ht="19.5" thickBot="1" x14ac:dyDescent="0.35">
      <c r="A41" s="733"/>
      <c r="B41" s="737"/>
      <c r="C41" s="431"/>
      <c r="D41" s="764"/>
      <c r="E41" s="765"/>
      <c r="F41" s="765"/>
      <c r="G41" s="765"/>
      <c r="H41" s="765"/>
      <c r="I41" s="766"/>
    </row>
    <row r="42" spans="1:10" ht="39.75" customHeight="1" thickBot="1" x14ac:dyDescent="0.25">
      <c r="A42" s="733"/>
      <c r="B42" s="737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33"/>
      <c r="B43" s="737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33"/>
      <c r="B44" s="737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33"/>
      <c r="B45" s="737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33"/>
      <c r="B46" s="737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33"/>
      <c r="B47" s="737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33"/>
      <c r="B48" s="737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33"/>
      <c r="B49" s="737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33"/>
      <c r="B50" s="737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33"/>
      <c r="B51" s="737"/>
      <c r="C51" s="428"/>
      <c r="D51" s="3" t="s">
        <v>1509</v>
      </c>
      <c r="E51" s="421"/>
      <c r="F51" s="711">
        <f>(F50+G50+H50)</f>
        <v>0</v>
      </c>
      <c r="G51" s="712"/>
      <c r="H51" s="712"/>
      <c r="I51" s="713"/>
    </row>
    <row r="52" spans="1:13" ht="21" thickBot="1" x14ac:dyDescent="0.25">
      <c r="A52" s="734"/>
      <c r="B52" s="738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71"/>
      <c r="B53" s="772"/>
      <c r="C53" s="772"/>
      <c r="D53" s="772"/>
      <c r="E53" s="772"/>
      <c r="F53" s="772"/>
      <c r="G53" s="772"/>
      <c r="H53" s="772"/>
      <c r="I53" s="772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33" t="s">
        <v>1164</v>
      </c>
      <c r="B55" s="737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19"/>
      <c r="B56" s="737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19"/>
      <c r="B57" s="737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19"/>
      <c r="B58" s="737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19"/>
      <c r="B59" s="737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19"/>
      <c r="B60" s="737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19"/>
      <c r="B61" s="737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19"/>
      <c r="B62" s="737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19"/>
      <c r="B63" s="737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19"/>
      <c r="B64" s="737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19"/>
      <c r="B65" s="737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19"/>
      <c r="B66" s="737"/>
      <c r="C66" s="428"/>
      <c r="D66" s="3" t="s">
        <v>1508</v>
      </c>
      <c r="E66" s="421"/>
      <c r="F66" s="711">
        <f>(F65+G65+H65)</f>
        <v>230.15573999999998</v>
      </c>
      <c r="G66" s="712"/>
      <c r="H66" s="712"/>
      <c r="I66" s="713"/>
      <c r="J66" s="177"/>
    </row>
    <row r="67" spans="1:10" ht="19.5" thickBot="1" x14ac:dyDescent="0.25">
      <c r="A67" s="719"/>
      <c r="B67" s="737"/>
      <c r="C67" s="431"/>
      <c r="D67" s="707"/>
      <c r="E67" s="708"/>
      <c r="F67" s="708"/>
      <c r="G67" s="708"/>
      <c r="H67" s="708"/>
      <c r="I67" s="746"/>
      <c r="J67" s="177"/>
    </row>
    <row r="68" spans="1:10" ht="35.25" customHeight="1" thickBot="1" x14ac:dyDescent="0.25">
      <c r="A68" s="719"/>
      <c r="B68" s="737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19"/>
      <c r="B69" s="737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19"/>
      <c r="B70" s="737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19"/>
      <c r="B71" s="737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19"/>
      <c r="B72" s="737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19"/>
      <c r="B73" s="737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19"/>
      <c r="B74" s="737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19"/>
      <c r="B75" s="737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19"/>
      <c r="B76" s="737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19"/>
      <c r="B77" s="737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19"/>
      <c r="B78" s="737"/>
      <c r="C78" s="428"/>
      <c r="D78" s="3" t="s">
        <v>1509</v>
      </c>
      <c r="E78" s="421"/>
      <c r="F78" s="711">
        <f>(F77+G77+H77)</f>
        <v>170.39808000000002</v>
      </c>
      <c r="G78" s="712"/>
      <c r="H78" s="712"/>
      <c r="I78" s="713"/>
    </row>
    <row r="79" spans="1:10" ht="22.5" customHeight="1" thickBot="1" x14ac:dyDescent="0.25">
      <c r="A79" s="720"/>
      <c r="B79" s="738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71"/>
      <c r="B80" s="772"/>
      <c r="C80" s="772"/>
      <c r="D80" s="772"/>
      <c r="E80" s="772"/>
      <c r="F80" s="772"/>
      <c r="G80" s="772"/>
      <c r="H80" s="772"/>
      <c r="I80" s="772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18" t="s">
        <v>1195</v>
      </c>
      <c r="B82" s="715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33"/>
      <c r="B83" s="750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33"/>
      <c r="B84" s="750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33"/>
      <c r="B85" s="750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33"/>
      <c r="B86" s="750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33"/>
      <c r="B87" s="750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33"/>
      <c r="B88" s="750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33"/>
      <c r="B89" s="750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33"/>
      <c r="B90" s="750"/>
      <c r="C90" s="428"/>
      <c r="D90" s="3" t="s">
        <v>1508</v>
      </c>
      <c r="E90" s="421"/>
      <c r="F90" s="711">
        <f>(F89+G89+H89)</f>
        <v>22.483079999999998</v>
      </c>
      <c r="G90" s="712"/>
      <c r="H90" s="712"/>
      <c r="I90" s="713"/>
    </row>
    <row r="91" spans="1:9" ht="19.5" thickBot="1" x14ac:dyDescent="0.35">
      <c r="A91" s="733"/>
      <c r="B91" s="750"/>
      <c r="C91" s="431"/>
      <c r="D91" s="764"/>
      <c r="E91" s="765"/>
      <c r="F91" s="765"/>
      <c r="G91" s="765"/>
      <c r="H91" s="765"/>
      <c r="I91" s="766"/>
    </row>
    <row r="92" spans="1:9" ht="37.5" customHeight="1" thickBot="1" x14ac:dyDescent="0.25">
      <c r="A92" s="733"/>
      <c r="B92" s="750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33"/>
      <c r="B93" s="750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33"/>
      <c r="B94" s="750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33"/>
      <c r="B95" s="750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33"/>
      <c r="B96" s="750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33"/>
      <c r="B97" s="750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33"/>
      <c r="B98" s="750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33"/>
      <c r="B99" s="750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33"/>
      <c r="B100" s="750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33"/>
      <c r="B101" s="750"/>
      <c r="C101" s="428"/>
      <c r="D101" s="3" t="s">
        <v>1509</v>
      </c>
      <c r="E101" s="421"/>
      <c r="F101" s="711">
        <f>(F100+G100+H100)</f>
        <v>46.741139999999994</v>
      </c>
      <c r="G101" s="712"/>
      <c r="H101" s="712"/>
      <c r="I101" s="713"/>
    </row>
    <row r="102" spans="1:10" ht="21" thickBot="1" x14ac:dyDescent="0.25">
      <c r="A102" s="734"/>
      <c r="B102" s="751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71"/>
      <c r="B103" s="772"/>
      <c r="C103" s="772"/>
      <c r="D103" s="772"/>
      <c r="E103" s="772"/>
      <c r="F103" s="772"/>
      <c r="G103" s="772"/>
      <c r="H103" s="772"/>
      <c r="I103" s="772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30" t="s">
        <v>1195</v>
      </c>
      <c r="B105" s="715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769"/>
      <c r="B106" s="737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769"/>
      <c r="B107" s="737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769"/>
      <c r="B108" s="737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769"/>
      <c r="B109" s="737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769"/>
      <c r="B110" s="737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769"/>
      <c r="B111" s="737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769"/>
      <c r="B112" s="737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769"/>
      <c r="B113" s="737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769"/>
      <c r="B114" s="737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769"/>
      <c r="B115" s="737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769"/>
      <c r="B116" s="737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769"/>
      <c r="B117" s="737"/>
      <c r="C117" s="428"/>
      <c r="D117" s="3" t="s">
        <v>1508</v>
      </c>
      <c r="E117" s="421"/>
      <c r="F117" s="711">
        <f>(F116+G116+H116)</f>
        <v>252.04715999999999</v>
      </c>
      <c r="G117" s="712"/>
      <c r="H117" s="712"/>
      <c r="I117" s="713"/>
      <c r="J117" s="177"/>
    </row>
    <row r="118" spans="1:10" ht="19.5" customHeight="1" thickBot="1" x14ac:dyDescent="0.35">
      <c r="A118" s="769"/>
      <c r="B118" s="737"/>
      <c r="C118" s="431"/>
      <c r="D118" s="764"/>
      <c r="E118" s="765"/>
      <c r="F118" s="765"/>
      <c r="G118" s="765"/>
      <c r="H118" s="765"/>
      <c r="I118" s="766"/>
      <c r="J118" s="177"/>
    </row>
    <row r="119" spans="1:10" ht="34.5" customHeight="1" thickBot="1" x14ac:dyDescent="0.25">
      <c r="A119" s="769"/>
      <c r="B119" s="737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769"/>
      <c r="B120" s="737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769"/>
      <c r="B121" s="737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769"/>
      <c r="B122" s="737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769"/>
      <c r="B123" s="737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769"/>
      <c r="B124" s="737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769"/>
      <c r="B125" s="737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769"/>
      <c r="B126" s="737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769"/>
      <c r="B127" s="737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769"/>
      <c r="B128" s="737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769"/>
      <c r="B129" s="737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769"/>
      <c r="B130" s="737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769"/>
      <c r="B131" s="737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769"/>
      <c r="B132" s="737"/>
      <c r="C132" s="428"/>
      <c r="D132" s="3" t="s">
        <v>1509</v>
      </c>
      <c r="E132" s="421"/>
      <c r="F132" s="711">
        <f>(F131+G131+H131)</f>
        <v>341.97948000000002</v>
      </c>
      <c r="G132" s="712"/>
      <c r="H132" s="712"/>
      <c r="I132" s="713"/>
    </row>
    <row r="133" spans="1:10" ht="20.25" customHeight="1" thickBot="1" x14ac:dyDescent="0.25">
      <c r="A133" s="770"/>
      <c r="B133" s="738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780"/>
      <c r="B134" s="780"/>
      <c r="C134" s="780"/>
      <c r="D134" s="780"/>
      <c r="E134" s="780"/>
      <c r="F134" s="780"/>
      <c r="G134" s="780"/>
      <c r="H134" s="780"/>
      <c r="I134" s="780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18" t="s">
        <v>1209</v>
      </c>
      <c r="B136" s="715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67"/>
      <c r="B137" s="754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67"/>
      <c r="B138" s="754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67"/>
      <c r="B139" s="754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67"/>
      <c r="B140" s="754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67"/>
      <c r="B141" s="754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67"/>
      <c r="B142" s="754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67"/>
      <c r="B143" s="754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67"/>
      <c r="B144" s="754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67"/>
      <c r="B145" s="754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67"/>
      <c r="B146" s="754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67"/>
      <c r="B147" s="754"/>
      <c r="C147" s="428"/>
      <c r="D147" s="3" t="s">
        <v>1508</v>
      </c>
      <c r="E147" s="421"/>
      <c r="F147" s="711">
        <f>(F146+G146+H146)</f>
        <v>291.09672</v>
      </c>
      <c r="G147" s="712"/>
      <c r="H147" s="712"/>
      <c r="I147" s="713"/>
    </row>
    <row r="148" spans="1:10" ht="19.5" thickBot="1" x14ac:dyDescent="0.35">
      <c r="A148" s="767"/>
      <c r="B148" s="754"/>
      <c r="C148" s="431"/>
      <c r="D148" s="764"/>
      <c r="E148" s="765"/>
      <c r="F148" s="765"/>
      <c r="G148" s="765"/>
      <c r="H148" s="765"/>
      <c r="I148" s="766"/>
    </row>
    <row r="149" spans="1:10" ht="36.75" customHeight="1" thickBot="1" x14ac:dyDescent="0.25">
      <c r="A149" s="767"/>
      <c r="B149" s="754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67"/>
      <c r="B150" s="754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67"/>
      <c r="B151" s="754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67"/>
      <c r="B152" s="754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67"/>
      <c r="B153" s="754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67"/>
      <c r="B154" s="754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67"/>
      <c r="B155" s="754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67"/>
      <c r="B156" s="754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67"/>
      <c r="B157" s="754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67"/>
      <c r="B158" s="754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67"/>
      <c r="B159" s="754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67"/>
      <c r="B160" s="754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67"/>
      <c r="B161" s="754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67"/>
      <c r="B162" s="754"/>
      <c r="C162" s="428"/>
      <c r="D162" s="3" t="s">
        <v>1509</v>
      </c>
      <c r="E162" s="421"/>
      <c r="F162" s="711">
        <f>(F161+G161+H161)</f>
        <v>218.91419999999999</v>
      </c>
      <c r="G162" s="712"/>
      <c r="H162" s="712"/>
      <c r="I162" s="713"/>
    </row>
    <row r="163" spans="1:10" ht="21" thickBot="1" x14ac:dyDescent="0.25">
      <c r="A163" s="768"/>
      <c r="B163" s="755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81"/>
      <c r="B164" s="772"/>
      <c r="C164" s="772"/>
      <c r="D164" s="772"/>
      <c r="E164" s="772"/>
      <c r="F164" s="772"/>
      <c r="G164" s="772"/>
      <c r="H164" s="772"/>
      <c r="I164" s="782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18" t="s">
        <v>1209</v>
      </c>
      <c r="B166" s="715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67"/>
      <c r="B167" s="754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67"/>
      <c r="B168" s="754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67"/>
      <c r="B169" s="754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67"/>
      <c r="B170" s="754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67"/>
      <c r="B171" s="754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67"/>
      <c r="B172" s="754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67"/>
      <c r="B173" s="754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67"/>
      <c r="B174" s="754"/>
      <c r="C174" s="428"/>
      <c r="D174" s="3" t="s">
        <v>1508</v>
      </c>
      <c r="E174" s="421"/>
      <c r="F174" s="711">
        <f>(F173+G173+H173)</f>
        <v>227.19744000000003</v>
      </c>
      <c r="G174" s="712"/>
      <c r="H174" s="712"/>
      <c r="I174" s="713"/>
    </row>
    <row r="175" spans="1:10" ht="19.5" thickBot="1" x14ac:dyDescent="0.35">
      <c r="A175" s="767"/>
      <c r="B175" s="754"/>
      <c r="C175" s="431"/>
      <c r="D175" s="764"/>
      <c r="E175" s="765"/>
      <c r="F175" s="765"/>
      <c r="G175" s="765"/>
      <c r="H175" s="765"/>
      <c r="I175" s="766"/>
    </row>
    <row r="176" spans="1:10" ht="37.5" customHeight="1" thickBot="1" x14ac:dyDescent="0.25">
      <c r="A176" s="767"/>
      <c r="B176" s="754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67"/>
      <c r="B177" s="754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67"/>
      <c r="B178" s="754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67"/>
      <c r="B179" s="754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67"/>
      <c r="B180" s="754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67"/>
      <c r="B181" s="754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67"/>
      <c r="B182" s="754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67"/>
      <c r="B183" s="754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67"/>
      <c r="B184" s="754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67"/>
      <c r="B185" s="754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67"/>
      <c r="B186" s="754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67"/>
      <c r="B187" s="754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67"/>
      <c r="B188" s="754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67"/>
      <c r="B189" s="754"/>
      <c r="C189" s="428"/>
      <c r="D189" s="3" t="s">
        <v>1509</v>
      </c>
      <c r="E189" s="421"/>
      <c r="F189" s="711">
        <f>(F188+G188+H188)</f>
        <v>266.24700000000001</v>
      </c>
      <c r="G189" s="712"/>
      <c r="H189" s="712"/>
      <c r="I189" s="713"/>
    </row>
    <row r="190" spans="1:10" ht="21" thickBot="1" x14ac:dyDescent="0.25">
      <c r="A190" s="768"/>
      <c r="B190" s="755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83"/>
      <c r="B191" s="772"/>
      <c r="C191" s="772"/>
      <c r="D191" s="772"/>
      <c r="E191" s="772"/>
      <c r="F191" s="772"/>
      <c r="G191" s="772"/>
      <c r="H191" s="772"/>
      <c r="I191" s="772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18" t="s">
        <v>1209</v>
      </c>
      <c r="B193" s="715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67"/>
      <c r="B194" s="754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67"/>
      <c r="B195" s="754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67"/>
      <c r="B196" s="754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67"/>
      <c r="B197" s="754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67"/>
      <c r="B198" s="754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67"/>
      <c r="B199" s="754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67"/>
      <c r="B200" s="754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67"/>
      <c r="B201" s="754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67"/>
      <c r="B202" s="754"/>
      <c r="C202" s="428"/>
      <c r="D202" s="3" t="s">
        <v>1508</v>
      </c>
      <c r="E202" s="421"/>
      <c r="F202" s="711">
        <f>(F201+G201+H201)</f>
        <v>15.383159999999997</v>
      </c>
      <c r="G202" s="712"/>
      <c r="H202" s="712"/>
      <c r="I202" s="713"/>
    </row>
    <row r="203" spans="1:10" ht="19.5" thickBot="1" x14ac:dyDescent="0.35">
      <c r="A203" s="767"/>
      <c r="B203" s="754"/>
      <c r="C203" s="431"/>
      <c r="D203" s="764"/>
      <c r="E203" s="765"/>
      <c r="F203" s="765"/>
      <c r="G203" s="765"/>
      <c r="H203" s="765"/>
      <c r="I203" s="766"/>
    </row>
    <row r="204" spans="1:10" ht="54.75" thickBot="1" x14ac:dyDescent="0.25">
      <c r="A204" s="767"/>
      <c r="B204" s="754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67"/>
      <c r="B205" s="754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67"/>
      <c r="B206" s="754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67"/>
      <c r="B207" s="754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67"/>
      <c r="B208" s="754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67"/>
      <c r="B209" s="754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67"/>
      <c r="B210" s="754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67"/>
      <c r="B211" s="754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67"/>
      <c r="B212" s="754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67"/>
      <c r="B213" s="754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67"/>
      <c r="B214" s="754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67"/>
      <c r="B215" s="754"/>
      <c r="C215" s="428"/>
      <c r="D215" s="3" t="s">
        <v>1509</v>
      </c>
      <c r="E215" s="421"/>
      <c r="F215" s="711">
        <f>(F214+G214+H214)</f>
        <v>353.22101999999995</v>
      </c>
      <c r="G215" s="712"/>
      <c r="H215" s="712"/>
      <c r="I215" s="713"/>
    </row>
    <row r="216" spans="1:10" ht="21" thickBot="1" x14ac:dyDescent="0.25">
      <c r="A216" s="768"/>
      <c r="B216" s="755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80"/>
      <c r="B217" s="772"/>
      <c r="C217" s="772"/>
      <c r="D217" s="772"/>
      <c r="E217" s="772"/>
      <c r="F217" s="772"/>
      <c r="G217" s="772"/>
      <c r="H217" s="772"/>
      <c r="I217" s="772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18" t="s">
        <v>1209</v>
      </c>
      <c r="B219" s="715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67"/>
      <c r="B220" s="754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67"/>
      <c r="B221" s="754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67"/>
      <c r="B222" s="754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67"/>
      <c r="B223" s="754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67"/>
      <c r="B224" s="754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67"/>
      <c r="B225" s="754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67"/>
      <c r="B226" s="754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67"/>
      <c r="B227" s="754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67"/>
      <c r="B228" s="754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67"/>
      <c r="B229" s="754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67"/>
      <c r="B230" s="754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67"/>
      <c r="B231" s="754"/>
      <c r="C231" s="428"/>
      <c r="D231" s="3" t="s">
        <v>1508</v>
      </c>
      <c r="E231" s="421"/>
      <c r="F231" s="711">
        <f>(F230+G230+H230)</f>
        <v>185.78124</v>
      </c>
      <c r="G231" s="712"/>
      <c r="H231" s="712"/>
      <c r="I231" s="713"/>
      <c r="J231" s="177"/>
    </row>
    <row r="232" spans="1:10" ht="19.5" thickBot="1" x14ac:dyDescent="0.35">
      <c r="A232" s="767"/>
      <c r="B232" s="754"/>
      <c r="C232" s="431"/>
      <c r="D232" s="764"/>
      <c r="E232" s="765"/>
      <c r="F232" s="765"/>
      <c r="G232" s="765"/>
      <c r="H232" s="765"/>
      <c r="I232" s="766"/>
    </row>
    <row r="233" spans="1:10" ht="54.75" thickBot="1" x14ac:dyDescent="0.25">
      <c r="A233" s="767"/>
      <c r="B233" s="754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67"/>
      <c r="B234" s="754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67"/>
      <c r="B235" s="754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67"/>
      <c r="B236" s="754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67"/>
      <c r="B237" s="754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67"/>
      <c r="B238" s="754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67"/>
      <c r="B239" s="754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67"/>
      <c r="B240" s="754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67"/>
      <c r="B241" s="754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67"/>
      <c r="B242" s="754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67"/>
      <c r="B243" s="754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67"/>
      <c r="B244" s="754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67"/>
      <c r="B245" s="754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67"/>
      <c r="B246" s="754"/>
      <c r="C246" s="428"/>
      <c r="D246" s="3" t="s">
        <v>1509</v>
      </c>
      <c r="E246" s="421"/>
      <c r="F246" s="711">
        <f>(F245+G245+H245)</f>
        <v>302.92992000000004</v>
      </c>
      <c r="G246" s="712"/>
      <c r="H246" s="712"/>
      <c r="I246" s="713"/>
    </row>
    <row r="247" spans="1:67" ht="19.5" thickBot="1" x14ac:dyDescent="0.35">
      <c r="A247" s="767"/>
      <c r="B247" s="754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67"/>
      <c r="B248" s="754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67"/>
      <c r="B249" s="754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68"/>
      <c r="B250" s="755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81"/>
      <c r="B251" s="772"/>
      <c r="C251" s="772"/>
      <c r="D251" s="772"/>
      <c r="E251" s="772"/>
      <c r="F251" s="772"/>
      <c r="G251" s="772"/>
      <c r="H251" s="772"/>
      <c r="I251" s="782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18" t="s">
        <v>1161</v>
      </c>
      <c r="B253" s="715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67"/>
      <c r="B254" s="754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67"/>
      <c r="B255" s="754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67"/>
      <c r="B256" s="754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67"/>
      <c r="B257" s="754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67"/>
      <c r="B258" s="754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67"/>
      <c r="B259" s="754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67"/>
      <c r="B260" s="754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67"/>
      <c r="B261" s="754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67"/>
      <c r="B262" s="754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67"/>
      <c r="B263" s="754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67"/>
      <c r="B264" s="754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67"/>
      <c r="B265" s="754"/>
      <c r="C265" s="428"/>
      <c r="D265" s="3" t="s">
        <v>1508</v>
      </c>
      <c r="E265" s="421"/>
      <c r="F265" s="711">
        <f>(F264+G264+H264)</f>
        <v>382.80402000000004</v>
      </c>
      <c r="G265" s="712"/>
      <c r="H265" s="712"/>
      <c r="I265" s="713"/>
      <c r="J265" s="177"/>
    </row>
    <row r="266" spans="1:10" ht="19.5" thickBot="1" x14ac:dyDescent="0.35">
      <c r="A266" s="767"/>
      <c r="B266" s="754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68"/>
      <c r="B267" s="755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21" t="s">
        <v>9</v>
      </c>
      <c r="G2" s="721" t="s">
        <v>10</v>
      </c>
      <c r="H2" s="721" t="s">
        <v>11</v>
      </c>
      <c r="I2" s="721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22"/>
      <c r="G3" s="722"/>
      <c r="H3" s="722"/>
      <c r="I3" s="722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22"/>
      <c r="G4" s="722"/>
      <c r="H4" s="722"/>
      <c r="I4" s="722"/>
    </row>
    <row r="5" spans="1:10" ht="18.75" x14ac:dyDescent="0.2">
      <c r="A5" s="27" t="s">
        <v>93</v>
      </c>
      <c r="B5" s="28"/>
      <c r="C5" s="426"/>
      <c r="D5" s="28"/>
      <c r="E5" s="426"/>
      <c r="F5" s="722"/>
      <c r="G5" s="722"/>
      <c r="H5" s="722"/>
      <c r="I5" s="722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23"/>
      <c r="G6" s="723"/>
      <c r="H6" s="723"/>
      <c r="I6" s="723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18" t="s">
        <v>1161</v>
      </c>
      <c r="B8" s="715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785"/>
      <c r="B9" s="750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785"/>
      <c r="B10" s="750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785"/>
      <c r="B11" s="750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785"/>
      <c r="B12" s="750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785"/>
      <c r="B13" s="750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785"/>
      <c r="B14" s="750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785"/>
      <c r="B15" s="750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785"/>
      <c r="B16" s="750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785"/>
      <c r="B17" s="750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785"/>
      <c r="B18" s="750"/>
      <c r="C18" s="428"/>
      <c r="D18" s="3" t="s">
        <v>1508</v>
      </c>
      <c r="E18" s="421"/>
      <c r="F18" s="711">
        <f>(F17+G17+H17)</f>
        <v>279.85517999999996</v>
      </c>
      <c r="G18" s="712"/>
      <c r="H18" s="712"/>
      <c r="I18" s="713"/>
    </row>
    <row r="19" spans="1:10" ht="21.75" customHeight="1" thickBot="1" x14ac:dyDescent="0.25">
      <c r="A19" s="785"/>
      <c r="B19" s="750"/>
      <c r="C19" s="431"/>
      <c r="D19" s="707"/>
      <c r="E19" s="791"/>
      <c r="F19" s="708"/>
      <c r="G19" s="708"/>
      <c r="H19" s="708"/>
      <c r="I19" s="746"/>
    </row>
    <row r="20" spans="1:10" ht="36" customHeight="1" thickBot="1" x14ac:dyDescent="0.25">
      <c r="A20" s="785"/>
      <c r="B20" s="750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785"/>
      <c r="B21" s="750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785"/>
      <c r="B22" s="750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785"/>
      <c r="B23" s="750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785"/>
      <c r="B24" s="750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785"/>
      <c r="B25" s="750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785"/>
      <c r="B26" s="750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785"/>
      <c r="B27" s="750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785"/>
      <c r="B28" s="750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785"/>
      <c r="B29" s="750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785"/>
      <c r="B30" s="750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785"/>
      <c r="B31" s="750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785"/>
      <c r="B32" s="750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785"/>
      <c r="B33" s="750"/>
      <c r="C33" s="428"/>
      <c r="D33" s="3" t="s">
        <v>1509</v>
      </c>
      <c r="E33" s="421"/>
      <c r="F33" s="711">
        <f>(F32+G32+H32)</f>
        <v>305.88821999999999</v>
      </c>
      <c r="G33" s="712"/>
      <c r="H33" s="712"/>
      <c r="I33" s="713"/>
    </row>
    <row r="34" spans="1:10" ht="21" customHeight="1" thickBot="1" x14ac:dyDescent="0.25">
      <c r="A34" s="786"/>
      <c r="B34" s="751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71"/>
      <c r="B35" s="772"/>
      <c r="C35" s="784"/>
      <c r="D35" s="772"/>
      <c r="E35" s="784"/>
      <c r="F35" s="772"/>
      <c r="G35" s="772"/>
      <c r="H35" s="772"/>
      <c r="I35" s="772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18" t="s">
        <v>1161</v>
      </c>
      <c r="B37" s="715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785"/>
      <c r="B38" s="754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785"/>
      <c r="B39" s="754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785"/>
      <c r="B40" s="754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785"/>
      <c r="B41" s="754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785"/>
      <c r="B42" s="754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785"/>
      <c r="B43" s="754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785"/>
      <c r="B44" s="754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785"/>
      <c r="B45" s="754"/>
      <c r="C45" s="428"/>
      <c r="D45" s="3" t="s">
        <v>1508</v>
      </c>
      <c r="E45" s="421"/>
      <c r="F45" s="711">
        <f>(F44+G44+H44)</f>
        <v>175.13136000000003</v>
      </c>
      <c r="G45" s="712"/>
      <c r="H45" s="712"/>
      <c r="I45" s="713"/>
      <c r="J45" s="214"/>
    </row>
    <row r="46" spans="1:10" ht="19.5" thickBot="1" x14ac:dyDescent="0.25">
      <c r="A46" s="785"/>
      <c r="B46" s="754"/>
      <c r="C46" s="431"/>
      <c r="D46" s="707"/>
      <c r="E46" s="791"/>
      <c r="F46" s="708"/>
      <c r="G46" s="708"/>
      <c r="H46" s="708"/>
      <c r="I46" s="746"/>
    </row>
    <row r="47" spans="1:10" ht="40.5" customHeight="1" thickBot="1" x14ac:dyDescent="0.25">
      <c r="A47" s="785"/>
      <c r="B47" s="754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785"/>
      <c r="B48" s="754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785"/>
      <c r="B49" s="754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785"/>
      <c r="B50" s="754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785"/>
      <c r="B51" s="754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785"/>
      <c r="B52" s="754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785"/>
      <c r="B53" s="754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785"/>
      <c r="B54" s="754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785"/>
      <c r="B55" s="754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785"/>
      <c r="B56" s="754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785"/>
      <c r="B57" s="754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785"/>
      <c r="B58" s="754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785"/>
      <c r="B59" s="754"/>
      <c r="C59" s="428"/>
      <c r="D59" s="3" t="s">
        <v>1509</v>
      </c>
      <c r="E59" s="421"/>
      <c r="F59" s="711">
        <f>(F58+G58+H58)</f>
        <v>250.27218000000002</v>
      </c>
      <c r="G59" s="712"/>
      <c r="H59" s="712"/>
      <c r="I59" s="713"/>
    </row>
    <row r="60" spans="1:10" ht="24" customHeight="1" thickBot="1" x14ac:dyDescent="0.25">
      <c r="A60" s="786"/>
      <c r="B60" s="755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71"/>
      <c r="B61" s="772"/>
      <c r="C61" s="784"/>
      <c r="D61" s="772"/>
      <c r="E61" s="784"/>
      <c r="F61" s="772"/>
      <c r="G61" s="772"/>
      <c r="H61" s="772"/>
      <c r="I61" s="772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18" t="s">
        <v>1161</v>
      </c>
      <c r="B63" s="715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785"/>
      <c r="B64" s="750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785"/>
      <c r="B65" s="750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785"/>
      <c r="B66" s="750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785"/>
      <c r="B67" s="750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785"/>
      <c r="B68" s="750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785"/>
      <c r="B69" s="750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785"/>
      <c r="B70" s="750"/>
      <c r="C70" s="428"/>
      <c r="D70" s="3" t="s">
        <v>1508</v>
      </c>
      <c r="E70" s="421"/>
      <c r="F70" s="711">
        <f>(F69+G69+H69)</f>
        <v>218.32254</v>
      </c>
      <c r="G70" s="712"/>
      <c r="H70" s="712"/>
      <c r="I70" s="713"/>
      <c r="J70" s="214"/>
    </row>
    <row r="71" spans="1:10" ht="22.5" customHeight="1" thickBot="1" x14ac:dyDescent="0.25">
      <c r="A71" s="785"/>
      <c r="B71" s="750"/>
      <c r="C71" s="431"/>
      <c r="D71" s="707"/>
      <c r="E71" s="791"/>
      <c r="F71" s="708"/>
      <c r="G71" s="708"/>
      <c r="H71" s="708"/>
      <c r="I71" s="746"/>
    </row>
    <row r="72" spans="1:10" ht="41.25" customHeight="1" thickBot="1" x14ac:dyDescent="0.25">
      <c r="A72" s="785"/>
      <c r="B72" s="750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785"/>
      <c r="B73" s="750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785"/>
      <c r="B74" s="750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785"/>
      <c r="B75" s="750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785"/>
      <c r="B76" s="750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785"/>
      <c r="B77" s="750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785"/>
      <c r="B78" s="750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785"/>
      <c r="B79" s="750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785"/>
      <c r="B80" s="750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785"/>
      <c r="B81" s="750"/>
      <c r="C81" s="428"/>
      <c r="D81" s="3" t="s">
        <v>1509</v>
      </c>
      <c r="E81" s="421"/>
      <c r="F81" s="711">
        <f>(F80+G80+H80)</f>
        <v>298.78829999999999</v>
      </c>
      <c r="G81" s="712"/>
      <c r="H81" s="712"/>
      <c r="I81" s="713"/>
    </row>
    <row r="82" spans="1:10" ht="19.5" thickBot="1" x14ac:dyDescent="0.25">
      <c r="A82" s="786"/>
      <c r="B82" s="751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71"/>
      <c r="B83" s="772"/>
      <c r="C83" s="784"/>
      <c r="D83" s="772"/>
      <c r="E83" s="784"/>
      <c r="F83" s="772"/>
      <c r="G83" s="772"/>
      <c r="H83" s="772"/>
      <c r="I83" s="772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18" t="s">
        <v>1214</v>
      </c>
      <c r="B85" s="715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785"/>
      <c r="B86" s="794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785"/>
      <c r="B87" s="794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785"/>
      <c r="B88" s="794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785"/>
      <c r="B89" s="794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785"/>
      <c r="B90" s="794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785"/>
      <c r="B91" s="794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785"/>
      <c r="B92" s="794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785"/>
      <c r="B93" s="794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785"/>
      <c r="B94" s="794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785"/>
      <c r="B95" s="794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785"/>
      <c r="B96" s="794"/>
      <c r="C96" s="428"/>
      <c r="D96" s="3" t="s">
        <v>1508</v>
      </c>
      <c r="E96" s="421"/>
      <c r="F96" s="711">
        <f>(F95+G95+H95)</f>
        <v>370.97082</v>
      </c>
      <c r="G96" s="712"/>
      <c r="H96" s="712"/>
      <c r="I96" s="713"/>
      <c r="J96" s="214"/>
    </row>
    <row r="97" spans="1:10" ht="19.5" thickBot="1" x14ac:dyDescent="0.25">
      <c r="A97" s="785"/>
      <c r="B97" s="794"/>
      <c r="C97" s="431"/>
      <c r="D97" s="707"/>
      <c r="E97" s="791"/>
      <c r="F97" s="708"/>
      <c r="G97" s="708"/>
      <c r="H97" s="708"/>
      <c r="I97" s="746"/>
    </row>
    <row r="98" spans="1:10" ht="39" customHeight="1" thickBot="1" x14ac:dyDescent="0.25">
      <c r="A98" s="785"/>
      <c r="B98" s="794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785"/>
      <c r="B99" s="794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785"/>
      <c r="B100" s="794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785"/>
      <c r="B101" s="794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785"/>
      <c r="B102" s="794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785"/>
      <c r="B103" s="794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785"/>
      <c r="B104" s="794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785"/>
      <c r="B105" s="794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785"/>
      <c r="B106" s="794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785"/>
      <c r="B107" s="794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785"/>
      <c r="B108" s="794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785"/>
      <c r="B109" s="794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785"/>
      <c r="B110" s="794"/>
      <c r="C110" s="428"/>
      <c r="D110" s="3" t="s">
        <v>1509</v>
      </c>
      <c r="E110" s="421"/>
      <c r="F110" s="711">
        <f>(F109+G109+H109)</f>
        <v>321.86304000000001</v>
      </c>
      <c r="G110" s="712"/>
      <c r="H110" s="712"/>
      <c r="I110" s="713"/>
    </row>
    <row r="111" spans="1:10" ht="19.5" thickBot="1" x14ac:dyDescent="0.25">
      <c r="A111" s="786"/>
      <c r="B111" s="795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787"/>
      <c r="B112" s="761"/>
      <c r="C112" s="788"/>
      <c r="D112" s="761"/>
      <c r="E112" s="788"/>
      <c r="F112" s="761"/>
      <c r="G112" s="761"/>
      <c r="H112" s="761"/>
      <c r="I112" s="761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18" t="s">
        <v>1215</v>
      </c>
      <c r="B114" s="796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785"/>
      <c r="B115" s="797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785"/>
      <c r="B116" s="797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785"/>
      <c r="B117" s="797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785"/>
      <c r="B118" s="797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785"/>
      <c r="B119" s="797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785"/>
      <c r="B120" s="797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785"/>
      <c r="B121" s="797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785"/>
      <c r="B122" s="797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785"/>
      <c r="B123" s="797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785"/>
      <c r="B124" s="797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785"/>
      <c r="B125" s="797"/>
      <c r="C125" s="459"/>
      <c r="D125" s="3" t="s">
        <v>1508</v>
      </c>
      <c r="E125" s="421"/>
      <c r="F125" s="711">
        <f>(F124+G124+H124)</f>
        <v>468.59472</v>
      </c>
      <c r="G125" s="712"/>
      <c r="H125" s="712"/>
      <c r="I125" s="713"/>
      <c r="J125" s="214"/>
    </row>
    <row r="126" spans="1:12" ht="19.5" thickBot="1" x14ac:dyDescent="0.25">
      <c r="A126" s="785"/>
      <c r="B126" s="797"/>
      <c r="C126" s="464"/>
      <c r="D126" s="707"/>
      <c r="E126" s="791"/>
      <c r="F126" s="708"/>
      <c r="G126" s="708"/>
      <c r="H126" s="708"/>
      <c r="I126" s="746"/>
    </row>
    <row r="127" spans="1:12" ht="36.75" thickBot="1" x14ac:dyDescent="0.25">
      <c r="A127" s="785"/>
      <c r="B127" s="797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785"/>
      <c r="B128" s="797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785"/>
      <c r="B129" s="797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785"/>
      <c r="B130" s="797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785"/>
      <c r="B131" s="797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785"/>
      <c r="B132" s="797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785"/>
      <c r="B133" s="797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785"/>
      <c r="B134" s="797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785"/>
      <c r="B135" s="797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785"/>
      <c r="B136" s="797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785"/>
      <c r="B137" s="797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785"/>
      <c r="B138" s="797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785"/>
      <c r="B139" s="797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785"/>
      <c r="B140" s="797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785"/>
      <c r="B141" s="797"/>
      <c r="C141" s="459"/>
      <c r="D141" s="3" t="s">
        <v>1509</v>
      </c>
      <c r="E141" s="421"/>
      <c r="F141" s="711">
        <f>(F140+G140+H140)</f>
        <v>140.22342</v>
      </c>
      <c r="G141" s="712"/>
      <c r="H141" s="712"/>
      <c r="I141" s="713"/>
    </row>
    <row r="142" spans="1:10" ht="19.5" thickBot="1" x14ac:dyDescent="0.25">
      <c r="A142" s="785"/>
      <c r="B142" s="797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786"/>
      <c r="B143" s="798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787"/>
      <c r="B144" s="787"/>
      <c r="C144" s="803"/>
      <c r="D144" s="787"/>
      <c r="E144" s="803"/>
      <c r="F144" s="787"/>
      <c r="G144" s="787"/>
      <c r="H144" s="787"/>
      <c r="I144" s="787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18" t="s">
        <v>1214</v>
      </c>
      <c r="B146" s="715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33"/>
      <c r="B147" s="737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785"/>
      <c r="B148" s="750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785"/>
      <c r="B149" s="750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785"/>
      <c r="B150" s="750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785"/>
      <c r="B151" s="750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785"/>
      <c r="B152" s="750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785"/>
      <c r="B153" s="750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785"/>
      <c r="B154" s="750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785"/>
      <c r="B155" s="750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785"/>
      <c r="B156" s="750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785"/>
      <c r="B157" s="750"/>
      <c r="C157" s="428"/>
      <c r="D157" s="3" t="s">
        <v>1508</v>
      </c>
      <c r="E157" s="421"/>
      <c r="F157" s="711">
        <f>(F156+G156+H156)</f>
        <v>114.19037999999999</v>
      </c>
      <c r="G157" s="712"/>
      <c r="H157" s="712"/>
      <c r="I157" s="713"/>
      <c r="J157" s="214"/>
    </row>
    <row r="158" spans="1:10" ht="19.5" thickBot="1" x14ac:dyDescent="0.25">
      <c r="A158" s="785"/>
      <c r="B158" s="750"/>
      <c r="C158" s="431"/>
      <c r="D158" s="799"/>
      <c r="E158" s="800"/>
      <c r="F158" s="801"/>
      <c r="G158" s="801"/>
      <c r="H158" s="801"/>
      <c r="I158" s="802"/>
    </row>
    <row r="159" spans="1:10" ht="36.75" thickBot="1" x14ac:dyDescent="0.25">
      <c r="A159" s="785"/>
      <c r="B159" s="750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785"/>
      <c r="B160" s="750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785"/>
      <c r="B161" s="750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785"/>
      <c r="B162" s="750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785"/>
      <c r="B163" s="750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785"/>
      <c r="B164" s="750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785"/>
      <c r="B165" s="750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785"/>
      <c r="B166" s="750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785"/>
      <c r="B167" s="750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785"/>
      <c r="B168" s="750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785"/>
      <c r="B169" s="750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785"/>
      <c r="B170" s="750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785"/>
      <c r="B171" s="750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785"/>
      <c r="B172" s="750"/>
      <c r="C172" s="428"/>
      <c r="D172" s="3" t="s">
        <v>1509</v>
      </c>
      <c r="E172" s="421"/>
      <c r="F172" s="711">
        <f>(F171+G171+H171)</f>
        <v>294.05502000000001</v>
      </c>
      <c r="G172" s="712"/>
      <c r="H172" s="712"/>
      <c r="I172" s="713"/>
    </row>
    <row r="173" spans="1:12" ht="19.5" thickBot="1" x14ac:dyDescent="0.25">
      <c r="A173" s="786"/>
      <c r="B173" s="751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71"/>
      <c r="B174" s="772"/>
      <c r="C174" s="784"/>
      <c r="D174" s="772"/>
      <c r="E174" s="784"/>
      <c r="F174" s="772"/>
      <c r="G174" s="772"/>
      <c r="H174" s="772"/>
      <c r="I174" s="772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18" t="s">
        <v>1214</v>
      </c>
      <c r="B176" s="715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33"/>
      <c r="B177" s="737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785"/>
      <c r="B178" s="792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785"/>
      <c r="B179" s="792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785"/>
      <c r="B180" s="792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785"/>
      <c r="B181" s="792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785"/>
      <c r="B182" s="792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785"/>
      <c r="B183" s="792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785"/>
      <c r="B184" s="792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785"/>
      <c r="B185" s="792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785"/>
      <c r="B186" s="792"/>
      <c r="C186" s="428"/>
      <c r="D186" s="3" t="s">
        <v>1508</v>
      </c>
      <c r="E186" s="421"/>
      <c r="F186" s="711">
        <f>(F185+G185+H185)</f>
        <v>289.32173999999998</v>
      </c>
      <c r="G186" s="712"/>
      <c r="H186" s="712"/>
      <c r="I186" s="713"/>
      <c r="J186" s="214"/>
    </row>
    <row r="187" spans="1:10" ht="19.5" thickBot="1" x14ac:dyDescent="0.25">
      <c r="A187" s="785"/>
      <c r="B187" s="792"/>
      <c r="C187" s="431"/>
      <c r="D187" s="707"/>
      <c r="E187" s="791"/>
      <c r="F187" s="708"/>
      <c r="G187" s="708"/>
      <c r="H187" s="708"/>
      <c r="I187" s="746"/>
    </row>
    <row r="188" spans="1:10" ht="36.75" thickBot="1" x14ac:dyDescent="0.25">
      <c r="A188" s="785"/>
      <c r="B188" s="792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785"/>
      <c r="B189" s="792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785"/>
      <c r="B190" s="792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785"/>
      <c r="B191" s="792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785"/>
      <c r="B192" s="792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785"/>
      <c r="B193" s="792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785"/>
      <c r="B194" s="792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785"/>
      <c r="B195" s="792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785"/>
      <c r="B196" s="792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785"/>
      <c r="B197" s="792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785"/>
      <c r="B198" s="792"/>
      <c r="C198" s="428"/>
      <c r="D198" s="3" t="s">
        <v>1509</v>
      </c>
      <c r="E198" s="421"/>
      <c r="F198" s="711">
        <f>(F197+G197+H197)</f>
        <v>133.12350000000001</v>
      </c>
      <c r="G198" s="712"/>
      <c r="H198" s="712"/>
      <c r="I198" s="713"/>
    </row>
    <row r="199" spans="1:10" ht="19.5" thickBot="1" x14ac:dyDescent="0.25">
      <c r="A199" s="786"/>
      <c r="B199" s="793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787"/>
      <c r="B200" s="772"/>
      <c r="C200" s="784"/>
      <c r="D200" s="772"/>
      <c r="E200" s="784"/>
      <c r="F200" s="772"/>
      <c r="G200" s="772"/>
      <c r="H200" s="772"/>
      <c r="I200" s="772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18" t="s">
        <v>1195</v>
      </c>
      <c r="B202" s="715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785"/>
      <c r="B203" s="750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785"/>
      <c r="B204" s="750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785"/>
      <c r="B205" s="750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785"/>
      <c r="B206" s="750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85"/>
      <c r="B207" s="750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785"/>
      <c r="B208" s="750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785"/>
      <c r="B209" s="750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785"/>
      <c r="B210" s="750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785"/>
      <c r="B211" s="750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785"/>
      <c r="B212" s="750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785"/>
      <c r="B213" s="750"/>
      <c r="C213" s="428"/>
      <c r="D213" s="3" t="s">
        <v>1508</v>
      </c>
      <c r="E213" s="421"/>
      <c r="F213" s="711">
        <f>(F212+G212+H212)</f>
        <v>587.51837999999998</v>
      </c>
      <c r="G213" s="712"/>
      <c r="H213" s="712"/>
      <c r="I213" s="713"/>
      <c r="J213" s="214"/>
    </row>
    <row r="214" spans="1:10" ht="19.5" thickBot="1" x14ac:dyDescent="0.25">
      <c r="A214" s="785"/>
      <c r="B214" s="750"/>
      <c r="C214" s="431"/>
      <c r="D214" s="707"/>
      <c r="E214" s="791"/>
      <c r="F214" s="708"/>
      <c r="G214" s="708"/>
      <c r="H214" s="708"/>
      <c r="I214" s="746"/>
    </row>
    <row r="215" spans="1:10" ht="36.75" thickBot="1" x14ac:dyDescent="0.25">
      <c r="A215" s="785"/>
      <c r="B215" s="750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785"/>
      <c r="B216" s="750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785"/>
      <c r="B217" s="750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785"/>
      <c r="B218" s="750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785"/>
      <c r="B219" s="750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785"/>
      <c r="B220" s="750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785"/>
      <c r="B221" s="750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785"/>
      <c r="B222" s="750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785"/>
      <c r="B223" s="750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785"/>
      <c r="B224" s="750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785"/>
      <c r="B225" s="750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785"/>
      <c r="B226" s="750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785"/>
      <c r="B227" s="750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785"/>
      <c r="B228" s="750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785"/>
      <c r="B229" s="750"/>
      <c r="C229" s="428"/>
      <c r="D229" s="3" t="s">
        <v>1509</v>
      </c>
      <c r="E229" s="421"/>
      <c r="F229" s="711">
        <f>(F228+G228+H228)</f>
        <v>586.92672000000005</v>
      </c>
      <c r="G229" s="712"/>
      <c r="H229" s="712"/>
      <c r="I229" s="713"/>
    </row>
    <row r="230" spans="1:10" ht="19.5" thickBot="1" x14ac:dyDescent="0.25">
      <c r="A230" s="786"/>
      <c r="B230" s="751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80"/>
      <c r="B231" s="772"/>
      <c r="C231" s="784"/>
      <c r="D231" s="772"/>
      <c r="E231" s="784"/>
      <c r="F231" s="772"/>
      <c r="G231" s="772"/>
      <c r="H231" s="772"/>
      <c r="I231" s="772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18" t="s">
        <v>1195</v>
      </c>
      <c r="B233" s="715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33"/>
      <c r="B234" s="789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33"/>
      <c r="B235" s="789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33"/>
      <c r="B236" s="789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33"/>
      <c r="B237" s="789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33"/>
      <c r="B238" s="789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33"/>
      <c r="B239" s="789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33"/>
      <c r="B240" s="789"/>
      <c r="C240" s="428"/>
      <c r="D240" s="3" t="s">
        <v>1508</v>
      </c>
      <c r="E240" s="421"/>
      <c r="F240" s="711">
        <f>(F239+G239+H239)</f>
        <v>185.18958000000001</v>
      </c>
      <c r="G240" s="712"/>
      <c r="H240" s="712"/>
      <c r="I240" s="713"/>
      <c r="J240" s="214"/>
    </row>
    <row r="241" spans="1:10" ht="19.5" thickBot="1" x14ac:dyDescent="0.25">
      <c r="A241" s="733"/>
      <c r="B241" s="789"/>
      <c r="C241" s="431"/>
      <c r="D241" s="707"/>
      <c r="E241" s="791"/>
      <c r="F241" s="708"/>
      <c r="G241" s="708"/>
      <c r="H241" s="708"/>
      <c r="I241" s="746"/>
    </row>
    <row r="242" spans="1:10" ht="36.75" thickBot="1" x14ac:dyDescent="0.25">
      <c r="A242" s="733"/>
      <c r="B242" s="789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33"/>
      <c r="B243" s="789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33"/>
      <c r="B244" s="789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33"/>
      <c r="B245" s="789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33"/>
      <c r="B246" s="789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33"/>
      <c r="B247" s="789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33"/>
      <c r="B248" s="789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33"/>
      <c r="B249" s="789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33"/>
      <c r="B250" s="789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33"/>
      <c r="B251" s="789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33"/>
      <c r="B252" s="789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33"/>
      <c r="B253" s="789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33"/>
      <c r="B254" s="789"/>
      <c r="C254" s="428"/>
      <c r="D254" s="3" t="s">
        <v>1509</v>
      </c>
      <c r="E254" s="421"/>
      <c r="F254" s="711">
        <f>(F253+G253+H253)</f>
        <v>61.532640000000001</v>
      </c>
      <c r="G254" s="712"/>
      <c r="H254" s="712"/>
      <c r="I254" s="713"/>
    </row>
    <row r="255" spans="1:10" ht="19.5" thickBot="1" x14ac:dyDescent="0.3">
      <c r="A255" s="734"/>
      <c r="B255" s="790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21" t="s">
        <v>342</v>
      </c>
      <c r="G1" s="721" t="s">
        <v>343</v>
      </c>
      <c r="H1" s="721" t="s">
        <v>344</v>
      </c>
      <c r="I1" s="721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22"/>
      <c r="G2" s="722"/>
      <c r="H2" s="722"/>
      <c r="I2" s="722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22"/>
      <c r="G3" s="722"/>
      <c r="H3" s="722"/>
      <c r="I3" s="722"/>
    </row>
    <row r="4" spans="1:10" ht="18.75" x14ac:dyDescent="0.2">
      <c r="A4" s="27" t="s">
        <v>93</v>
      </c>
      <c r="B4" s="45"/>
      <c r="C4" s="425"/>
      <c r="D4" s="45"/>
      <c r="E4" s="425"/>
      <c r="F4" s="722"/>
      <c r="G4" s="722"/>
      <c r="H4" s="722"/>
      <c r="I4" s="722"/>
    </row>
    <row r="5" spans="1:10" ht="19.5" thickBot="1" x14ac:dyDescent="0.25">
      <c r="A5" s="29" t="s">
        <v>4</v>
      </c>
      <c r="B5" s="46"/>
      <c r="C5" s="434"/>
      <c r="D5" s="46"/>
      <c r="E5" s="434"/>
      <c r="F5" s="723"/>
      <c r="G5" s="723"/>
      <c r="H5" s="723"/>
      <c r="I5" s="723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18" t="s">
        <v>1195</v>
      </c>
      <c r="B7" s="715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33"/>
      <c r="B8" s="737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67"/>
      <c r="B9" s="754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67"/>
      <c r="B10" s="754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67"/>
      <c r="B11" s="754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67"/>
      <c r="B12" s="754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67"/>
      <c r="B13" s="754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67"/>
      <c r="B14" s="754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67"/>
      <c r="B15" s="754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67"/>
      <c r="B16" s="754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67"/>
      <c r="B17" s="754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67"/>
      <c r="B18" s="754"/>
      <c r="C18" s="428"/>
      <c r="D18" s="3" t="s">
        <v>1508</v>
      </c>
      <c r="E18" s="421"/>
      <c r="F18" s="711">
        <f>(F17+G17+H17)</f>
        <v>320.67971999999997</v>
      </c>
      <c r="G18" s="712"/>
      <c r="H18" s="712"/>
      <c r="I18" s="713"/>
    </row>
    <row r="19" spans="1:10" ht="18" customHeight="1" thickBot="1" x14ac:dyDescent="0.25">
      <c r="A19" s="767"/>
      <c r="B19" s="754"/>
      <c r="C19" s="431"/>
      <c r="D19" s="707"/>
      <c r="E19" s="791"/>
      <c r="F19" s="708"/>
      <c r="G19" s="708"/>
      <c r="H19" s="708"/>
      <c r="I19" s="746"/>
    </row>
    <row r="20" spans="1:10" ht="39.75" customHeight="1" thickBot="1" x14ac:dyDescent="0.25">
      <c r="A20" s="767"/>
      <c r="B20" s="754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67"/>
      <c r="B21" s="754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67"/>
      <c r="B22" s="754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67"/>
      <c r="B23" s="754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67"/>
      <c r="B24" s="754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67"/>
      <c r="B25" s="754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67"/>
      <c r="B26" s="754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67"/>
      <c r="B27" s="754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67"/>
      <c r="B28" s="754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67"/>
      <c r="B29" s="754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67"/>
      <c r="B30" s="754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67"/>
      <c r="B31" s="754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67"/>
      <c r="B32" s="754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67"/>
      <c r="B33" s="754"/>
      <c r="C33" s="428"/>
      <c r="D33" s="3" t="s">
        <v>1509</v>
      </c>
      <c r="E33" s="421"/>
      <c r="F33" s="711">
        <f>(F32+G32+H32)</f>
        <v>300.56327999999996</v>
      </c>
      <c r="G33" s="712"/>
      <c r="H33" s="712"/>
      <c r="I33" s="713"/>
    </row>
    <row r="34" spans="1:11" ht="18" customHeight="1" thickBot="1" x14ac:dyDescent="0.25">
      <c r="A34" s="768"/>
      <c r="B34" s="755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71"/>
      <c r="B35" s="761"/>
      <c r="C35" s="788"/>
      <c r="D35" s="761"/>
      <c r="E35" s="788"/>
      <c r="F35" s="761"/>
      <c r="G35" s="761"/>
      <c r="H35" s="761"/>
      <c r="I35" s="761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18" t="s">
        <v>1195</v>
      </c>
      <c r="B37" s="715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67"/>
      <c r="B38" s="737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67"/>
      <c r="B39" s="737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67"/>
      <c r="B40" s="737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67"/>
      <c r="B41" s="737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67"/>
      <c r="B42" s="737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67"/>
      <c r="B43" s="737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67"/>
      <c r="B44" s="737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67"/>
      <c r="B45" s="737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67"/>
      <c r="B46" s="737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67"/>
      <c r="B47" s="737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67"/>
      <c r="B48" s="737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67"/>
      <c r="B49" s="737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67"/>
      <c r="B50" s="737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67"/>
      <c r="B51" s="737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67"/>
      <c r="B52" s="737"/>
      <c r="C52" s="428"/>
      <c r="D52" s="3" t="s">
        <v>1508</v>
      </c>
      <c r="E52" s="421"/>
      <c r="F52" s="711">
        <f>(F51+G51+H51)</f>
        <v>336.65454</v>
      </c>
      <c r="G52" s="712"/>
      <c r="H52" s="712"/>
      <c r="I52" s="713"/>
    </row>
    <row r="53" spans="1:10" ht="25.5" customHeight="1" thickBot="1" x14ac:dyDescent="0.25">
      <c r="A53" s="767"/>
      <c r="B53" s="737"/>
      <c r="C53" s="431"/>
      <c r="D53" s="707"/>
      <c r="E53" s="791"/>
      <c r="F53" s="708"/>
      <c r="G53" s="708"/>
      <c r="H53" s="708"/>
      <c r="I53" s="746"/>
    </row>
    <row r="54" spans="1:10" ht="38.25" customHeight="1" thickBot="1" x14ac:dyDescent="0.25">
      <c r="A54" s="767"/>
      <c r="B54" s="737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67"/>
      <c r="B55" s="737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67"/>
      <c r="B56" s="737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67"/>
      <c r="B57" s="737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67"/>
      <c r="B58" s="737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67"/>
      <c r="B59" s="737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67"/>
      <c r="B60" s="737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67"/>
      <c r="B61" s="737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67"/>
      <c r="B62" s="737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67"/>
      <c r="B63" s="737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67"/>
      <c r="B64" s="737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67"/>
      <c r="B65" s="737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67"/>
      <c r="B66" s="737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67"/>
      <c r="B67" s="737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67"/>
      <c r="B68" s="737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67"/>
      <c r="B69" s="737"/>
      <c r="C69" s="428"/>
      <c r="D69" s="3" t="s">
        <v>1509</v>
      </c>
      <c r="E69" s="421"/>
      <c r="F69" s="711">
        <f>(F68+G68+H68)</f>
        <v>510.60257999999993</v>
      </c>
      <c r="G69" s="712"/>
      <c r="H69" s="712"/>
      <c r="I69" s="713"/>
    </row>
    <row r="70" spans="1:11" ht="24" customHeight="1" thickBot="1" x14ac:dyDescent="0.25">
      <c r="A70" s="768"/>
      <c r="B70" s="738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71"/>
      <c r="B71" s="772"/>
      <c r="C71" s="784"/>
      <c r="D71" s="772"/>
      <c r="E71" s="784"/>
      <c r="F71" s="772"/>
      <c r="G71" s="772"/>
      <c r="H71" s="772"/>
      <c r="I71" s="772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18" t="s">
        <v>1221</v>
      </c>
      <c r="B73" s="715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67"/>
      <c r="B74" s="754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67"/>
      <c r="B75" s="754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67"/>
      <c r="B76" s="754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67"/>
      <c r="B77" s="754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67"/>
      <c r="B78" s="754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67"/>
      <c r="B79" s="754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67"/>
      <c r="B80" s="754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67"/>
      <c r="B81" s="754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67"/>
      <c r="B82" s="754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67"/>
      <c r="B83" s="754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67"/>
      <c r="B84" s="754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67"/>
      <c r="B85" s="754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67"/>
      <c r="B86" s="754"/>
      <c r="C86" s="428"/>
      <c r="D86" s="3" t="s">
        <v>1508</v>
      </c>
      <c r="E86" s="421"/>
      <c r="F86" s="711">
        <f>(F85+G85+H85)</f>
        <v>210.03929999999997</v>
      </c>
      <c r="G86" s="712"/>
      <c r="H86" s="712"/>
      <c r="I86" s="713"/>
    </row>
    <row r="87" spans="1:10" ht="19.5" thickBot="1" x14ac:dyDescent="0.25">
      <c r="A87" s="767"/>
      <c r="B87" s="754"/>
      <c r="C87" s="431"/>
      <c r="D87" s="707"/>
      <c r="E87" s="791"/>
      <c r="F87" s="708"/>
      <c r="G87" s="708"/>
      <c r="H87" s="708"/>
      <c r="I87" s="746"/>
    </row>
    <row r="88" spans="1:10" ht="38.25" customHeight="1" thickBot="1" x14ac:dyDescent="0.25">
      <c r="A88" s="767"/>
      <c r="B88" s="754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67"/>
      <c r="B89" s="754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67"/>
      <c r="B90" s="754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67"/>
      <c r="B91" s="754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67"/>
      <c r="B92" s="754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67"/>
      <c r="B93" s="754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67"/>
      <c r="B94" s="754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67"/>
      <c r="B95" s="754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67"/>
      <c r="B96" s="754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67"/>
      <c r="B97" s="754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67"/>
      <c r="B98" s="754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67"/>
      <c r="B99" s="754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67"/>
      <c r="B100" s="754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67"/>
      <c r="B101" s="754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67"/>
      <c r="B102" s="754"/>
      <c r="C102" s="428"/>
      <c r="D102" s="3" t="s">
        <v>1509</v>
      </c>
      <c r="E102" s="421"/>
      <c r="F102" s="711">
        <f>(F101+G101+H101)</f>
        <v>30.766319999999997</v>
      </c>
      <c r="G102" s="712"/>
      <c r="H102" s="712"/>
      <c r="I102" s="713"/>
    </row>
    <row r="103" spans="1:10" ht="19.5" thickBot="1" x14ac:dyDescent="0.25">
      <c r="A103" s="768"/>
      <c r="B103" s="755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71"/>
      <c r="B104" s="772"/>
      <c r="C104" s="784"/>
      <c r="D104" s="772"/>
      <c r="E104" s="784"/>
      <c r="F104" s="772"/>
      <c r="G104" s="772"/>
      <c r="H104" s="772"/>
      <c r="I104" s="772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18" t="s">
        <v>1221</v>
      </c>
      <c r="B106" s="715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67"/>
      <c r="B107" s="754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67"/>
      <c r="B108" s="754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67"/>
      <c r="B109" s="754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67"/>
      <c r="B110" s="754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67"/>
      <c r="B111" s="754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67"/>
      <c r="B112" s="754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67"/>
      <c r="B113" s="754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67"/>
      <c r="B114" s="754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67"/>
      <c r="B115" s="754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67"/>
      <c r="B116" s="754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67"/>
      <c r="B117" s="754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67"/>
      <c r="B118" s="754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67"/>
      <c r="B119" s="754"/>
      <c r="C119" s="428"/>
      <c r="D119" s="3" t="s">
        <v>1508</v>
      </c>
      <c r="E119" s="421"/>
      <c r="F119" s="711">
        <f>(F118+G118+H118)</f>
        <v>408.24540000000002</v>
      </c>
      <c r="G119" s="712"/>
      <c r="H119" s="712"/>
      <c r="I119" s="713"/>
    </row>
    <row r="120" spans="1:10" ht="19.5" thickBot="1" x14ac:dyDescent="0.25">
      <c r="A120" s="767"/>
      <c r="B120" s="754"/>
      <c r="C120" s="431"/>
      <c r="D120" s="707"/>
      <c r="E120" s="791"/>
      <c r="F120" s="708"/>
      <c r="G120" s="708"/>
      <c r="H120" s="708"/>
      <c r="I120" s="746"/>
    </row>
    <row r="121" spans="1:10" ht="36.75" thickBot="1" x14ac:dyDescent="0.25">
      <c r="A121" s="767"/>
      <c r="B121" s="754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67"/>
      <c r="B122" s="754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67"/>
      <c r="B123" s="754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67"/>
      <c r="B124" s="754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67"/>
      <c r="B125" s="754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67"/>
      <c r="B126" s="754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67"/>
      <c r="B127" s="754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67"/>
      <c r="B128" s="754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67"/>
      <c r="B129" s="754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67"/>
      <c r="B130" s="754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67"/>
      <c r="B131" s="754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67"/>
      <c r="B132" s="754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67"/>
      <c r="B133" s="754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67"/>
      <c r="B134" s="754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67"/>
      <c r="B135" s="754"/>
      <c r="C135" s="428"/>
      <c r="D135" s="3" t="s">
        <v>1509</v>
      </c>
      <c r="E135" s="421"/>
      <c r="F135" s="711">
        <f>(F134+G134+H134)</f>
        <v>209.44764000000004</v>
      </c>
      <c r="G135" s="712"/>
      <c r="H135" s="712"/>
      <c r="I135" s="713"/>
    </row>
    <row r="136" spans="1:10" ht="19.5" thickBot="1" x14ac:dyDescent="0.25">
      <c r="A136" s="768"/>
      <c r="B136" s="755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71"/>
      <c r="B137" s="771"/>
      <c r="C137" s="804"/>
      <c r="D137" s="771"/>
      <c r="E137" s="804"/>
      <c r="F137" s="771"/>
      <c r="G137" s="771"/>
      <c r="H137" s="771"/>
      <c r="I137" s="771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18" t="s">
        <v>1221</v>
      </c>
      <c r="B139" s="715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67"/>
      <c r="B140" s="754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67"/>
      <c r="B141" s="754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67"/>
      <c r="B142" s="754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67"/>
      <c r="B143" s="754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67"/>
      <c r="B144" s="754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67"/>
      <c r="B145" s="754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67"/>
      <c r="B146" s="754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67"/>
      <c r="B147" s="754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67"/>
      <c r="B148" s="754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67"/>
      <c r="B149" s="754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67"/>
      <c r="B150" s="754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67"/>
      <c r="B151" s="754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67"/>
      <c r="B152" s="754"/>
      <c r="C152" s="428"/>
      <c r="D152" s="3" t="s">
        <v>1508</v>
      </c>
      <c r="E152" s="421"/>
      <c r="F152" s="711">
        <f>(F151+G151+H151)</f>
        <v>220.68918000000002</v>
      </c>
      <c r="G152" s="712"/>
      <c r="H152" s="712"/>
      <c r="I152" s="713"/>
    </row>
    <row r="153" spans="1:10" ht="19.5" thickBot="1" x14ac:dyDescent="0.25">
      <c r="A153" s="767"/>
      <c r="B153" s="754"/>
      <c r="C153" s="431"/>
      <c r="D153" s="707"/>
      <c r="E153" s="791"/>
      <c r="F153" s="708"/>
      <c r="G153" s="708"/>
      <c r="H153" s="708"/>
      <c r="I153" s="746"/>
    </row>
    <row r="154" spans="1:10" ht="36.75" thickBot="1" x14ac:dyDescent="0.25">
      <c r="A154" s="767"/>
      <c r="B154" s="754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67"/>
      <c r="B155" s="754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67"/>
      <c r="B156" s="754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67"/>
      <c r="B157" s="754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67"/>
      <c r="B158" s="754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67"/>
      <c r="B159" s="754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67"/>
      <c r="B160" s="754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67"/>
      <c r="B161" s="754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67"/>
      <c r="B162" s="754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67"/>
      <c r="B163" s="754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67"/>
      <c r="B164" s="754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67"/>
      <c r="B165" s="754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67"/>
      <c r="B166" s="754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67"/>
      <c r="B167" s="754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67"/>
      <c r="B168" s="754"/>
      <c r="C168" s="428"/>
      <c r="D168" s="3" t="s">
        <v>1509</v>
      </c>
      <c r="E168" s="421"/>
      <c r="F168" s="711">
        <f>(F167+G167+H167)</f>
        <v>386.35397999999998</v>
      </c>
      <c r="G168" s="712"/>
      <c r="H168" s="712"/>
      <c r="I168" s="713"/>
    </row>
    <row r="169" spans="1:10" ht="19.5" thickBot="1" x14ac:dyDescent="0.25">
      <c r="A169" s="768"/>
      <c r="B169" s="755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71"/>
      <c r="B170" s="771"/>
      <c r="C170" s="804"/>
      <c r="D170" s="771"/>
      <c r="E170" s="804"/>
      <c r="F170" s="771"/>
      <c r="G170" s="771"/>
      <c r="H170" s="771"/>
      <c r="I170" s="771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18" t="s">
        <v>1221</v>
      </c>
      <c r="B172" s="715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67"/>
      <c r="B173" s="754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67"/>
      <c r="B174" s="754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67"/>
      <c r="B175" s="754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67"/>
      <c r="B176" s="754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67"/>
      <c r="B177" s="754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67"/>
      <c r="B178" s="754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67"/>
      <c r="B179" s="754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67"/>
      <c r="B180" s="754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67"/>
      <c r="B181" s="754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67"/>
      <c r="B182" s="754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67"/>
      <c r="B183" s="754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67"/>
      <c r="B184" s="754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67"/>
      <c r="B185" s="754"/>
      <c r="C185" s="428"/>
      <c r="D185" s="3" t="s">
        <v>1508</v>
      </c>
      <c r="E185" s="421"/>
      <c r="F185" s="711">
        <f>(F184+G184+H184)</f>
        <v>185.78124000000003</v>
      </c>
      <c r="G185" s="712"/>
      <c r="H185" s="712"/>
      <c r="I185" s="713"/>
    </row>
    <row r="186" spans="1:10" ht="19.5" thickBot="1" x14ac:dyDescent="0.25">
      <c r="A186" s="767"/>
      <c r="B186" s="754"/>
      <c r="C186" s="431"/>
      <c r="D186" s="707"/>
      <c r="E186" s="791"/>
      <c r="F186" s="708"/>
      <c r="G186" s="708"/>
      <c r="H186" s="708"/>
      <c r="I186" s="746"/>
    </row>
    <row r="187" spans="1:10" ht="36.75" thickBot="1" x14ac:dyDescent="0.25">
      <c r="A187" s="767"/>
      <c r="B187" s="754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67"/>
      <c r="B188" s="754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67"/>
      <c r="B189" s="754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67"/>
      <c r="B190" s="754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67"/>
      <c r="B191" s="754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67"/>
      <c r="B192" s="754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67"/>
      <c r="B193" s="754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67"/>
      <c r="B194" s="754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67"/>
      <c r="B195" s="754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67"/>
      <c r="B196" s="754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67"/>
      <c r="B197" s="754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67"/>
      <c r="B198" s="754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67"/>
      <c r="B199" s="754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67"/>
      <c r="B200" s="754"/>
      <c r="C200" s="428"/>
      <c r="D200" s="3" t="s">
        <v>1509</v>
      </c>
      <c r="E200" s="421"/>
      <c r="F200" s="711">
        <f>(F199+G199+H199)</f>
        <v>314.76312000000001</v>
      </c>
      <c r="G200" s="712"/>
      <c r="H200" s="712"/>
      <c r="I200" s="713"/>
    </row>
    <row r="201" spans="1:10" ht="19.5" thickBot="1" x14ac:dyDescent="0.25">
      <c r="A201" s="768"/>
      <c r="B201" s="755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71"/>
      <c r="B202" s="771"/>
      <c r="C202" s="804"/>
      <c r="D202" s="771"/>
      <c r="E202" s="804"/>
      <c r="F202" s="771"/>
      <c r="G202" s="771"/>
      <c r="H202" s="771"/>
      <c r="I202" s="771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18" t="s">
        <v>1221</v>
      </c>
      <c r="B204" s="715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67"/>
      <c r="B205" s="754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67"/>
      <c r="B206" s="754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67"/>
      <c r="B207" s="754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67"/>
      <c r="B208" s="754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67"/>
      <c r="B209" s="754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67"/>
      <c r="B210" s="754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67"/>
      <c r="B211" s="754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67"/>
      <c r="B212" s="754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67"/>
      <c r="B213" s="754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67"/>
      <c r="B214" s="754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67"/>
      <c r="B215" s="754"/>
      <c r="C215" s="428"/>
      <c r="D215" s="3" t="s">
        <v>1508</v>
      </c>
      <c r="E215" s="421"/>
      <c r="F215" s="711">
        <f>(F214+G214+H214)</f>
        <v>271.57194000000004</v>
      </c>
      <c r="G215" s="712"/>
      <c r="H215" s="712"/>
      <c r="I215" s="713"/>
    </row>
    <row r="216" spans="1:10" ht="19.5" thickBot="1" x14ac:dyDescent="0.25">
      <c r="A216" s="767"/>
      <c r="B216" s="754"/>
      <c r="C216" s="431"/>
      <c r="D216" s="707"/>
      <c r="E216" s="791"/>
      <c r="F216" s="708"/>
      <c r="G216" s="708"/>
      <c r="H216" s="708"/>
      <c r="I216" s="746"/>
    </row>
    <row r="217" spans="1:10" ht="36.75" thickBot="1" x14ac:dyDescent="0.25">
      <c r="A217" s="767"/>
      <c r="B217" s="754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67"/>
      <c r="B218" s="754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67"/>
      <c r="B219" s="754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67"/>
      <c r="B220" s="754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67"/>
      <c r="B221" s="754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67"/>
      <c r="B222" s="754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67"/>
      <c r="B223" s="754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67"/>
      <c r="B224" s="754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67"/>
      <c r="B225" s="754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67"/>
      <c r="B226" s="754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67"/>
      <c r="B227" s="754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67"/>
      <c r="B228" s="754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67"/>
      <c r="B229" s="754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67"/>
      <c r="B230" s="754"/>
      <c r="C230" s="428"/>
      <c r="D230" s="3" t="s">
        <v>1509</v>
      </c>
      <c r="E230" s="421"/>
      <c r="F230" s="711">
        <f>(F229+G229+H229)</f>
        <v>67.449240000000003</v>
      </c>
      <c r="G230" s="712"/>
      <c r="H230" s="712"/>
      <c r="I230" s="713"/>
    </row>
    <row r="231" spans="1:10" ht="19.5" thickBot="1" x14ac:dyDescent="0.25">
      <c r="A231" s="768"/>
      <c r="B231" s="755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71"/>
      <c r="B232" s="771"/>
      <c r="C232" s="804"/>
      <c r="D232" s="771"/>
      <c r="E232" s="804"/>
      <c r="F232" s="771"/>
      <c r="G232" s="771"/>
      <c r="H232" s="771"/>
      <c r="I232" s="771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18" t="s">
        <v>1168</v>
      </c>
      <c r="B234" s="715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67"/>
      <c r="B235" s="754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67"/>
      <c r="B236" s="754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67"/>
      <c r="B237" s="754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67"/>
      <c r="B238" s="754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67"/>
      <c r="B239" s="754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67"/>
      <c r="B240" s="754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67"/>
      <c r="B241" s="754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67"/>
      <c r="B242" s="754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67"/>
      <c r="B243" s="754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67"/>
      <c r="B244" s="754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67"/>
      <c r="B245" s="754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67"/>
      <c r="B246" s="754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67"/>
      <c r="B247" s="754"/>
      <c r="C247" s="428"/>
      <c r="D247" s="3" t="s">
        <v>1508</v>
      </c>
      <c r="E247" s="421"/>
      <c r="F247" s="711">
        <f>(F246+G246+H246)</f>
        <v>300.56328000000002</v>
      </c>
      <c r="G247" s="712"/>
      <c r="H247" s="712"/>
      <c r="I247" s="713"/>
    </row>
    <row r="248" spans="1:11" ht="19.5" customHeight="1" thickBot="1" x14ac:dyDescent="0.25">
      <c r="A248" s="767"/>
      <c r="B248" s="754"/>
      <c r="C248" s="431"/>
      <c r="D248" s="707"/>
      <c r="E248" s="791"/>
      <c r="F248" s="708"/>
      <c r="G248" s="708"/>
      <c r="H248" s="708"/>
      <c r="I248" s="746"/>
    </row>
    <row r="249" spans="1:11" ht="36.75" thickBot="1" x14ac:dyDescent="0.25">
      <c r="A249" s="767"/>
      <c r="B249" s="754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67"/>
      <c r="B250" s="754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67"/>
      <c r="B251" s="754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67"/>
      <c r="B252" s="754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67"/>
      <c r="B253" s="754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67"/>
      <c r="B254" s="754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67"/>
      <c r="B255" s="754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67"/>
      <c r="B256" s="754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67"/>
      <c r="B257" s="754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67"/>
      <c r="B258" s="754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67"/>
      <c r="B259" s="754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67"/>
      <c r="B260" s="754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67"/>
      <c r="B261" s="754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67"/>
      <c r="B262" s="754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67"/>
      <c r="B263" s="754"/>
      <c r="C263" s="428"/>
      <c r="D263" s="3" t="s">
        <v>1509</v>
      </c>
      <c r="E263" s="421"/>
      <c r="F263" s="711">
        <f>(F262+G262+H262)</f>
        <v>295.23833999999999</v>
      </c>
      <c r="G263" s="712"/>
      <c r="H263" s="712"/>
      <c r="I263" s="713"/>
    </row>
    <row r="264" spans="1:10" ht="19.5" thickBot="1" x14ac:dyDescent="0.25">
      <c r="A264" s="768"/>
      <c r="B264" s="755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71"/>
      <c r="B265" s="771"/>
      <c r="C265" s="804"/>
      <c r="D265" s="771"/>
      <c r="E265" s="804"/>
      <c r="F265" s="771"/>
      <c r="G265" s="771"/>
      <c r="H265" s="771"/>
      <c r="I265" s="771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18" t="s">
        <v>1169</v>
      </c>
      <c r="B267" s="715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67"/>
      <c r="B268" s="754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67"/>
      <c r="B269" s="754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67"/>
      <c r="B270" s="754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67"/>
      <c r="B271" s="754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67"/>
      <c r="B272" s="754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67"/>
      <c r="B273" s="754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67"/>
      <c r="B274" s="754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67"/>
      <c r="B275" s="754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67"/>
      <c r="B276" s="754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67"/>
      <c r="B277" s="754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67"/>
      <c r="B278" s="754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67"/>
      <c r="B279" s="754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67"/>
      <c r="B280" s="754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67"/>
      <c r="B281" s="754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67"/>
      <c r="B282" s="754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67"/>
      <c r="B283" s="754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67"/>
      <c r="B284" s="754"/>
      <c r="C284" s="428"/>
      <c r="D284" s="3" t="s">
        <v>1508</v>
      </c>
      <c r="E284" s="421"/>
      <c r="F284" s="711">
        <f>(F283+G283+H283)</f>
        <v>441.97002000000003</v>
      </c>
      <c r="G284" s="712"/>
      <c r="H284" s="712"/>
      <c r="I284" s="713"/>
    </row>
    <row r="285" spans="1:10" ht="19.5" thickBot="1" x14ac:dyDescent="0.25">
      <c r="A285" s="767"/>
      <c r="B285" s="754"/>
      <c r="C285" s="431"/>
      <c r="D285" s="707"/>
      <c r="E285" s="791"/>
      <c r="F285" s="708"/>
      <c r="G285" s="708"/>
      <c r="H285" s="708"/>
      <c r="I285" s="746"/>
    </row>
    <row r="286" spans="1:10" ht="36.75" thickBot="1" x14ac:dyDescent="0.25">
      <c r="A286" s="767"/>
      <c r="B286" s="754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67"/>
      <c r="B287" s="754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67"/>
      <c r="B288" s="754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67"/>
      <c r="B289" s="754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67"/>
      <c r="B290" s="754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67"/>
      <c r="B291" s="754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67"/>
      <c r="B292" s="754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67"/>
      <c r="B293" s="754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67"/>
      <c r="B294" s="754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67"/>
      <c r="B295" s="754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67"/>
      <c r="B296" s="754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67"/>
      <c r="B297" s="754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67"/>
      <c r="B298" s="754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67"/>
      <c r="B299" s="754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67"/>
      <c r="B300" s="754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67"/>
      <c r="B301" s="754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67"/>
      <c r="B302" s="754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67"/>
      <c r="B303" s="754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67"/>
      <c r="B304" s="754"/>
      <c r="C304" s="428"/>
      <c r="D304" s="3" t="s">
        <v>1509</v>
      </c>
      <c r="E304" s="421"/>
      <c r="F304" s="711">
        <f>(F303+G303+H303)</f>
        <v>366.23754000000002</v>
      </c>
      <c r="G304" s="712"/>
      <c r="H304" s="712"/>
      <c r="I304" s="713"/>
    </row>
    <row r="305" spans="1:56" ht="19.5" thickBot="1" x14ac:dyDescent="0.25">
      <c r="A305" s="768"/>
      <c r="B305" s="755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2016-11-22T05:24:39Z</dcterms:modified>
</cp:coreProperties>
</file>